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Cashflow'!$A$1:$I$64</definedName>
    <definedName name="_xlnm.Print_Area" localSheetId="2">'Stmt of Comprehensive Income'!$A$1:$K$60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<sst xmlns="http://schemas.openxmlformats.org/spreadsheetml/2006/main" count="214" uniqueCount="155">
  <si>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</si>
  <si>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</si>
  <si>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</si>
  <si>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</si>
  <si>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</si>
  <si>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</si>
  <si>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</si>
  <si>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</si>
  <si>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</si>
  <si>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</si>
  <si>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</si>
  <si>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</si>
  <si>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</si>
  <si>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</si>
  <si>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</si>
  <si>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</si>
  <si>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</si>
  <si>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</si>
  <si>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</si>
  <si>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</si>
  <si>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</si>
  <si>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</si>
  <si>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</si>
  <si>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</si>
  <si>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</si>
  <si>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</si>
  <si>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</si>
  <si>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</si>
  <si>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</si>
  <si>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</si>
  <si>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</si>
  <si>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</si>
  <si>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</si>
  <si>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</si>
  <si>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</si>
  <si>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</si>
  <si>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</si>
  <si>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</si>
  <si>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</si>
  <si>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</si>
  <si>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</si>
  <si>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</si>
  <si>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</si>
  <si>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</si>
  <si>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</si>
  <si>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</si>
  <si>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</si>
  <si>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</si>
  <si>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</si>
  <si>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</si>
  <si>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</si>
  <si>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</si>
  <si>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</si>
  <si>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</si>
  <si>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</si>
  <si>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</si>
  <si>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</si>
  <si>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</si>
  <si>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</si>
  <si>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</si>
  <si>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</si>
  <si>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</si>
  <si>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</si>
  <si>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</si>
  <si>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</si>
  <si>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</si>
  <si>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</si>
  <si>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</si>
  <si>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</si>
  <si>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</si>
  <si>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</si>
  <si>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</si>
  <si>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</si>
  <si>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</si>
  <si>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</si>
  <si>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</si>
  <si>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</si>
  <si>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</si>
  <si>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</si>
  <si>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</si>
  <si>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</si>
  <si>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</si>
  <si>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</si>
  <si>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</si>
  <si>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</si>
  <si>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</si>
  <si>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</si>
  <si>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Net cash used in financing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</si>
  <si>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</si>
  <si>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</si>
  <si>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</si>
  <si>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</si>
  <si>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</si>
  <si>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</si>
  <si>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</si>
  <si>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</si>
  <si>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</si>
  <si>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</si>
  <si>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</si>
  <si>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</si>
  <si>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</si>
  <si>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At 1 April 2010</t>
  </si>
  <si>
    <t>Total comprehensive income for the period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</si>
  <si>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</si>
  <si>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</si>
  <si>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</si>
  <si>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</si>
  <si>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the period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</si>
  <si>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</si>
  <si>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</si>
  <si>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</si>
  <si>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</si>
  <si>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</si>
  <si>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</si>
  <si>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</si>
  <si>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</si>
  <si>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</si>
  <si>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</si>
  <si>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</si>
  <si>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>At 1 April 2011</t>
  </si>
  <si>
    <t xml:space="preserve">              for the year ended  31 March 2011 and the accompanying explanatory notes attached to the interim financial statements)</t>
  </si>
  <si>
    <t>Period ended</t>
  </si>
  <si>
    <t xml:space="preserve">               ended 31 March 2011 and the accompanying explanatory notes attached to interim financial statements.)</t>
  </si>
  <si>
    <t xml:space="preserve">(The Condensed Consolidated Statement of Financial Position should be read in conjunction with the Annual Report </t>
  </si>
  <si>
    <t xml:space="preserve"> for the year ended 31 March 2011 and the accompanying explanatory notes attached to interim financial statements)</t>
  </si>
  <si>
    <t xml:space="preserve">(The Condensed Consolidated Statement of Cash Flows should be read in conjunction with the Annual Report for the year </t>
  </si>
  <si>
    <t>As at 31 December 2011</t>
  </si>
  <si>
    <t>31-Dec-11</t>
  </si>
  <si>
    <t>Condensed Consolidated Statement of Profit or Loss and Other</t>
  </si>
  <si>
    <t>Comprehensive Income</t>
  </si>
  <si>
    <t>For the period ended 31 December 2011</t>
  </si>
  <si>
    <t>31 Dec</t>
  </si>
  <si>
    <t xml:space="preserve">(The Condensed Consolidated Statement of Profit or Loss and Other Comprehensive Income should be read in conjunction with the Annual Report </t>
  </si>
  <si>
    <t xml:space="preserve">   for the year ended 31 March 2011 and the accompanying explanatory notes attached to the interim financial statements)</t>
  </si>
  <si>
    <t>for the period ended 31 December 2011</t>
  </si>
  <si>
    <t>At 31 Dec 2011</t>
  </si>
  <si>
    <t>At 31 Dec 2010</t>
  </si>
  <si>
    <t>31.12.2011</t>
  </si>
  <si>
    <t>31.12.2010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</si>
  <si>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</si>
  <si>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</si>
  <si>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</si>
  <si>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</si>
  <si>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</si>
  <si>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</si>
  <si>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</si>
  <si>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generated from operations</t>
  </si>
  <si>
    <t>Tax paid</t>
  </si>
  <si>
    <t>Cash flows from investing activities</t>
  </si>
  <si>
    <t>Acquisition of property, plant and equipment</t>
  </si>
  <si>
    <t>Interest received</t>
  </si>
  <si>
    <t>Net cash generated from operating activities</t>
  </si>
  <si>
    <t>Net short term borrowings</t>
  </si>
  <si>
    <t>Dividends paid to shareholders of the Company</t>
  </si>
  <si>
    <t>Interest paid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</si>
</sst>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52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3" fontId="34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195" fontId="4" fillId="0" borderId="0" xfId="58" applyNumberFormat="1" applyFont="1" applyBorder="1">
      <alignment/>
      <protection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zoomScalePageLayoutView="0" workbookViewId="0" topLeftCell="A1">
      <selection activeCell="J59" sqref="J59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8" s="90" customFormat="1" ht="17.25" customHeight="1">
      <c r="C1" s="87"/>
      <c r="D1" s="88"/>
      <c r="E1" s="88"/>
      <c r="F1" s="89"/>
      <c r="G1" s="89"/>
      <c r="H1" s="89"/>
    </row>
    <row r="2" spans="3:8" s="90" customFormat="1" ht="20.25" customHeight="1">
      <c r="C2" s="87"/>
      <c r="D2" s="88"/>
      <c r="E2" s="88"/>
      <c r="F2" s="89"/>
      <c r="G2" s="89"/>
      <c r="H2" s="89"/>
    </row>
    <row r="3" spans="3:8" s="90" customFormat="1" ht="26.25" customHeight="1">
      <c r="C3" s="69" t="s">
        <v>33</v>
      </c>
      <c r="D3" s="89"/>
      <c r="E3" s="89"/>
      <c r="F3" s="89"/>
      <c r="G3" s="89"/>
      <c r="H3" s="89"/>
    </row>
    <row r="4" spans="3:16" s="90" customFormat="1" ht="17.25" customHeight="1">
      <c r="C4" s="72" t="s">
        <v>34</v>
      </c>
      <c r="D4" s="108"/>
      <c r="E4" s="108"/>
      <c r="F4" s="108"/>
      <c r="G4" s="108"/>
      <c r="H4" s="108"/>
      <c r="I4" s="108"/>
      <c r="J4" s="108"/>
      <c r="K4" s="108"/>
      <c r="L4" s="108"/>
      <c r="N4" s="91"/>
      <c r="O4" s="91"/>
      <c r="P4" s="91"/>
    </row>
    <row r="5" spans="3:16" s="90" customFormat="1" ht="17.25" customHeight="1">
      <c r="C5" s="72" t="s">
        <v>35</v>
      </c>
      <c r="D5" s="109"/>
      <c r="E5" s="109"/>
      <c r="F5" s="109"/>
      <c r="G5" s="109"/>
      <c r="H5" s="109"/>
      <c r="I5" s="109"/>
      <c r="J5" s="10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08"/>
      <c r="K6" s="108"/>
      <c r="L6" s="108"/>
    </row>
    <row r="7" spans="3:12" s="90" customFormat="1" ht="22.5" customHeight="1">
      <c r="C7" s="76" t="s">
        <v>88</v>
      </c>
      <c r="D7" s="108"/>
      <c r="E7" s="108"/>
      <c r="F7" s="108"/>
      <c r="G7" s="108"/>
      <c r="H7" s="108"/>
      <c r="I7" s="108"/>
      <c r="J7" s="108"/>
      <c r="K7" s="108"/>
      <c r="L7" s="108"/>
    </row>
    <row r="8" spans="3:8" s="90" customFormat="1" ht="18" customHeight="1">
      <c r="C8" s="76" t="s">
        <v>126</v>
      </c>
      <c r="D8" s="89"/>
      <c r="E8" s="89"/>
      <c r="F8" s="89"/>
      <c r="G8" s="89"/>
      <c r="H8" s="89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94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91" t="s">
        <v>68</v>
      </c>
      <c r="K10" s="94"/>
      <c r="L10" s="91" t="s">
        <v>69</v>
      </c>
    </row>
    <row r="11" spans="3:12" s="90" customFormat="1" ht="17.25" customHeight="1">
      <c r="C11" s="93"/>
      <c r="D11" s="93"/>
      <c r="E11" s="93"/>
      <c r="F11" s="94"/>
      <c r="G11" s="94" t="s">
        <v>73</v>
      </c>
      <c r="H11" s="94"/>
      <c r="I11" s="94"/>
      <c r="J11" s="91" t="s">
        <v>70</v>
      </c>
      <c r="K11" s="91"/>
      <c r="L11" s="91" t="s">
        <v>70</v>
      </c>
    </row>
    <row r="12" spans="9:12" s="95" customFormat="1" ht="17.25" customHeight="1">
      <c r="I12" s="96"/>
      <c r="J12" s="114" t="s">
        <v>127</v>
      </c>
      <c r="K12" s="98"/>
      <c r="L12" s="97">
        <v>40633</v>
      </c>
    </row>
    <row r="13" spans="9:12" s="95" customFormat="1" ht="17.25" customHeight="1">
      <c r="I13" s="99"/>
      <c r="J13" s="100" t="s">
        <v>46</v>
      </c>
      <c r="L13" s="100" t="s">
        <v>46</v>
      </c>
    </row>
    <row r="14" spans="9:12" s="90" customFormat="1" ht="17.25" customHeight="1">
      <c r="I14" s="88"/>
      <c r="J14" s="89"/>
      <c r="L14" s="91" t="s">
        <v>71</v>
      </c>
    </row>
    <row r="15" spans="3:12" s="90" customFormat="1" ht="17.25" customHeight="1">
      <c r="C15" s="95" t="s">
        <v>89</v>
      </c>
      <c r="I15" s="88"/>
      <c r="J15" s="89"/>
      <c r="L15" s="89"/>
    </row>
    <row r="16" spans="3:12" s="90" customFormat="1" ht="17.25" customHeight="1">
      <c r="C16" s="95" t="s">
        <v>90</v>
      </c>
      <c r="I16" s="88"/>
      <c r="J16" s="89"/>
      <c r="L16" s="89"/>
    </row>
    <row r="17" spans="3:12" s="90" customFormat="1" ht="17.25" customHeight="1">
      <c r="C17" s="103" t="s">
        <v>72</v>
      </c>
      <c r="I17" s="89"/>
      <c r="J17" s="101">
        <v>108817</v>
      </c>
      <c r="K17" s="101"/>
      <c r="L17" s="101">
        <v>93364</v>
      </c>
    </row>
    <row r="18" spans="3:12" s="90" customFormat="1" ht="17.25" customHeight="1">
      <c r="C18" s="103" t="s">
        <v>83</v>
      </c>
      <c r="I18" s="89"/>
      <c r="J18" s="101">
        <v>3837</v>
      </c>
      <c r="K18" s="101"/>
      <c r="L18" s="101">
        <v>3685</v>
      </c>
    </row>
    <row r="19" spans="3:12" s="90" customFormat="1" ht="17.25" customHeight="1">
      <c r="C19" s="103" t="s">
        <v>65</v>
      </c>
      <c r="I19" s="89"/>
      <c r="J19" s="101">
        <v>309</v>
      </c>
      <c r="K19" s="101"/>
      <c r="L19" s="101">
        <v>296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04">
        <f>SUM(J17:J19)</f>
        <v>112963</v>
      </c>
      <c r="K20" s="101"/>
      <c r="L20" s="104">
        <f>SUM(L17:L19)</f>
        <v>97345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01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01"/>
      <c r="K22" s="101"/>
      <c r="L22" s="101"/>
    </row>
    <row r="23" spans="3:12" s="90" customFormat="1" ht="17.25" customHeight="1">
      <c r="C23" s="92" t="s">
        <v>91</v>
      </c>
      <c r="I23" s="89"/>
      <c r="J23" s="101"/>
      <c r="K23" s="101"/>
      <c r="L23" s="101"/>
    </row>
    <row r="24" spans="3:12" s="90" customFormat="1" ht="17.25" customHeight="1">
      <c r="C24" s="106" t="s">
        <v>51</v>
      </c>
      <c r="I24" s="89"/>
      <c r="J24" s="101">
        <v>175948</v>
      </c>
      <c r="K24" s="101"/>
      <c r="L24" s="101">
        <v>144284</v>
      </c>
    </row>
    <row r="25" spans="3:12" s="90" customFormat="1" ht="17.25" customHeight="1">
      <c r="C25" s="6" t="s">
        <v>74</v>
      </c>
      <c r="I25" s="89"/>
      <c r="J25" s="101">
        <v>74915</v>
      </c>
      <c r="K25" s="101"/>
      <c r="L25" s="101">
        <v>80578</v>
      </c>
    </row>
    <row r="26" spans="3:12" s="102" customFormat="1" ht="17.25" customHeight="1">
      <c r="C26" s="106" t="s">
        <v>67</v>
      </c>
      <c r="D26" s="90"/>
      <c r="E26" s="90"/>
      <c r="F26" s="90"/>
      <c r="G26" s="90"/>
      <c r="H26" s="90"/>
      <c r="I26" s="89"/>
      <c r="J26" s="101">
        <v>4645</v>
      </c>
      <c r="K26" s="101"/>
      <c r="L26" s="101">
        <v>698</v>
      </c>
    </row>
    <row r="27" spans="3:12" s="90" customFormat="1" ht="17.25" customHeight="1">
      <c r="C27" s="6" t="s">
        <v>59</v>
      </c>
      <c r="I27" s="89"/>
      <c r="J27" s="101">
        <v>33209</v>
      </c>
      <c r="K27" s="101"/>
      <c r="L27" s="101">
        <v>75795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288717</v>
      </c>
      <c r="K28" s="101"/>
      <c r="L28" s="104">
        <f>SUM(L24:L27)</f>
        <v>301355</v>
      </c>
    </row>
    <row r="29" spans="3:12" s="90" customFormat="1" ht="17.25" customHeight="1">
      <c r="C29" s="105"/>
      <c r="I29" s="89"/>
      <c r="J29" s="101"/>
      <c r="K29" s="101"/>
      <c r="L29" s="101"/>
    </row>
    <row r="30" spans="3:12" s="90" customFormat="1" ht="17.25" customHeight="1" thickBot="1">
      <c r="C30" s="92" t="s">
        <v>75</v>
      </c>
      <c r="I30" s="89"/>
      <c r="J30" s="107">
        <f>J20+J28</f>
        <v>401680</v>
      </c>
      <c r="K30" s="101"/>
      <c r="L30" s="107">
        <f>L20+L28</f>
        <v>398700</v>
      </c>
    </row>
    <row r="31" spans="3:12" s="90" customFormat="1" ht="17.25" customHeight="1" thickTop="1">
      <c r="C31" s="105"/>
      <c r="I31" s="89"/>
      <c r="J31" s="101"/>
      <c r="K31" s="101"/>
      <c r="L31" s="101"/>
    </row>
    <row r="32" spans="3:12" s="90" customFormat="1" ht="17.25" customHeight="1">
      <c r="C32" s="92"/>
      <c r="I32" s="89"/>
      <c r="J32" s="101"/>
      <c r="K32" s="101"/>
      <c r="L32" s="101"/>
    </row>
    <row r="33" spans="3:12" s="90" customFormat="1" ht="17.25" customHeight="1">
      <c r="C33" s="92" t="s">
        <v>92</v>
      </c>
      <c r="I33" s="89"/>
      <c r="J33" s="101"/>
      <c r="K33" s="101"/>
      <c r="L33" s="101"/>
    </row>
    <row r="34" spans="3:12" s="102" customFormat="1" ht="17.25" customHeight="1">
      <c r="C34" s="92" t="s">
        <v>93</v>
      </c>
      <c r="D34" s="90"/>
      <c r="E34" s="90"/>
      <c r="F34" s="90"/>
      <c r="G34" s="90"/>
      <c r="H34" s="90"/>
      <c r="I34" s="89"/>
      <c r="J34" s="101"/>
      <c r="K34" s="101"/>
      <c r="L34" s="101"/>
    </row>
    <row r="35" spans="3:12" s="102" customFormat="1" ht="17.25" customHeight="1">
      <c r="C35" s="106" t="s">
        <v>62</v>
      </c>
      <c r="D35" s="90"/>
      <c r="E35" s="90"/>
      <c r="F35" s="90"/>
      <c r="G35" s="90"/>
      <c r="H35" s="90"/>
      <c r="I35" s="89"/>
      <c r="J35" s="101">
        <v>99305</v>
      </c>
      <c r="K35" s="101"/>
      <c r="L35" s="101">
        <v>99305</v>
      </c>
    </row>
    <row r="36" spans="3:12" s="102" customFormat="1" ht="17.25" customHeight="1">
      <c r="C36" s="106" t="s">
        <v>63</v>
      </c>
      <c r="D36" s="90"/>
      <c r="E36" s="90"/>
      <c r="F36" s="90"/>
      <c r="G36" s="90"/>
      <c r="H36" s="90"/>
      <c r="I36" s="89"/>
      <c r="J36" s="101">
        <v>215890</v>
      </c>
      <c r="K36" s="101"/>
      <c r="L36" s="101">
        <v>214288</v>
      </c>
    </row>
    <row r="37" spans="3:12" s="102" customFormat="1" ht="17.25" customHeight="1">
      <c r="C37" s="92" t="s">
        <v>94</v>
      </c>
      <c r="D37" s="90"/>
      <c r="E37" s="90"/>
      <c r="F37" s="90"/>
      <c r="G37" s="90"/>
      <c r="H37" s="90"/>
      <c r="I37" s="89"/>
      <c r="J37" s="104">
        <f>J35+J36</f>
        <v>315195</v>
      </c>
      <c r="K37" s="101"/>
      <c r="L37" s="104">
        <f>L35+L36</f>
        <v>313593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01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01"/>
      <c r="K39" s="101"/>
      <c r="L39" s="101"/>
    </row>
    <row r="40" spans="3:12" s="102" customFormat="1" ht="17.25" customHeight="1">
      <c r="C40" s="92" t="s">
        <v>95</v>
      </c>
      <c r="D40" s="90"/>
      <c r="E40" s="90"/>
      <c r="F40" s="90"/>
      <c r="G40" s="90"/>
      <c r="H40" s="90"/>
      <c r="I40" s="89"/>
      <c r="J40" s="101"/>
      <c r="K40" s="101"/>
      <c r="L40" s="101"/>
    </row>
    <row r="41" spans="3:12" s="102" customFormat="1" ht="17.25" customHeight="1">
      <c r="C41" s="6" t="s">
        <v>60</v>
      </c>
      <c r="D41" s="90"/>
      <c r="E41" s="90"/>
      <c r="F41" s="90"/>
      <c r="G41" s="90"/>
      <c r="H41" s="90"/>
      <c r="I41" s="89"/>
      <c r="J41" s="101">
        <v>0</v>
      </c>
      <c r="K41" s="101"/>
      <c r="L41" s="101">
        <v>0</v>
      </c>
    </row>
    <row r="42" spans="3:12" s="102" customFormat="1" ht="17.25" customHeight="1">
      <c r="C42" s="6" t="s">
        <v>64</v>
      </c>
      <c r="D42" s="90"/>
      <c r="E42" s="90"/>
      <c r="F42" s="90"/>
      <c r="G42" s="90"/>
      <c r="H42" s="90"/>
      <c r="I42" s="89"/>
      <c r="J42" s="101">
        <v>3527</v>
      </c>
      <c r="K42" s="101"/>
      <c r="L42" s="101">
        <v>3103</v>
      </c>
    </row>
    <row r="43" spans="3:12" s="102" customFormat="1" ht="17.25" customHeight="1">
      <c r="C43" s="95" t="s">
        <v>96</v>
      </c>
      <c r="D43" s="90"/>
      <c r="E43" s="90"/>
      <c r="F43" s="90"/>
      <c r="G43" s="90"/>
      <c r="H43" s="90"/>
      <c r="I43" s="89"/>
      <c r="J43" s="104">
        <f>J41+J42</f>
        <v>3527</v>
      </c>
      <c r="K43" s="101"/>
      <c r="L43" s="104">
        <f>L41+L42</f>
        <v>3103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01"/>
      <c r="K44" s="101"/>
      <c r="L44" s="101"/>
    </row>
    <row r="45" spans="3:12" s="102" customFormat="1" ht="17.25" customHeight="1">
      <c r="C45" s="92" t="s">
        <v>97</v>
      </c>
      <c r="D45" s="90"/>
      <c r="E45" s="90"/>
      <c r="F45" s="90"/>
      <c r="G45" s="90"/>
      <c r="H45" s="90"/>
      <c r="I45" s="89"/>
      <c r="J45" s="101"/>
      <c r="K45" s="101"/>
      <c r="L45" s="101"/>
    </row>
    <row r="46" spans="3:12" s="102" customFormat="1" ht="17.25" customHeight="1">
      <c r="C46" s="6" t="s">
        <v>52</v>
      </c>
      <c r="D46" s="90"/>
      <c r="E46" s="90"/>
      <c r="F46" s="90"/>
      <c r="G46" s="90"/>
      <c r="H46" s="90"/>
      <c r="I46" s="89"/>
      <c r="J46" s="101">
        <v>36635</v>
      </c>
      <c r="K46" s="101"/>
      <c r="L46" s="101">
        <v>39428</v>
      </c>
    </row>
    <row r="47" spans="3:12" s="102" customFormat="1" ht="17.25" customHeight="1">
      <c r="C47" s="6" t="s">
        <v>60</v>
      </c>
      <c r="D47" s="88"/>
      <c r="E47" s="88"/>
      <c r="F47" s="89"/>
      <c r="G47" s="89"/>
      <c r="H47" s="89"/>
      <c r="I47" s="90"/>
      <c r="J47" s="101">
        <v>46323</v>
      </c>
      <c r="K47" s="90"/>
      <c r="L47" s="101">
        <v>39530</v>
      </c>
    </row>
    <row r="48" spans="3:12" s="102" customFormat="1" ht="17.25" customHeight="1">
      <c r="C48" s="6" t="s">
        <v>61</v>
      </c>
      <c r="D48" s="88"/>
      <c r="E48" s="88"/>
      <c r="F48" s="89"/>
      <c r="G48" s="89"/>
      <c r="H48" s="89"/>
      <c r="I48" s="90"/>
      <c r="J48" s="101">
        <v>0</v>
      </c>
      <c r="K48" s="90"/>
      <c r="L48" s="101">
        <v>3046</v>
      </c>
    </row>
    <row r="49" spans="3:12" s="90" customFormat="1" ht="15.75">
      <c r="C49" s="95" t="s">
        <v>98</v>
      </c>
      <c r="I49" s="89"/>
      <c r="J49" s="104">
        <f>SUM(J46:J48)</f>
        <v>82958</v>
      </c>
      <c r="L49" s="104">
        <f>SUM(L46:L48)</f>
        <v>82004</v>
      </c>
    </row>
    <row r="50" spans="9:10" s="90" customFormat="1" ht="15.75">
      <c r="I50" s="89"/>
      <c r="J50" s="112"/>
    </row>
    <row r="51" spans="3:12" s="90" customFormat="1" ht="15.75">
      <c r="C51" s="92" t="s">
        <v>99</v>
      </c>
      <c r="I51" s="89"/>
      <c r="J51" s="110">
        <f>J43+J49</f>
        <v>86485</v>
      </c>
      <c r="L51" s="110">
        <f>L43+L49</f>
        <v>85107</v>
      </c>
    </row>
    <row r="52" spans="9:10" s="90" customFormat="1" ht="15.75">
      <c r="I52" s="89"/>
      <c r="J52" s="112"/>
    </row>
    <row r="53" spans="3:12" s="90" customFormat="1" ht="16.5" thickBot="1">
      <c r="C53" s="95" t="s">
        <v>100</v>
      </c>
      <c r="I53" s="89"/>
      <c r="J53" s="111">
        <f>+J51+J37</f>
        <v>401680</v>
      </c>
      <c r="L53" s="111">
        <f>+L51+L37</f>
        <v>398700</v>
      </c>
    </row>
    <row r="54" s="90" customFormat="1" ht="16.5" thickTop="1">
      <c r="I54" s="89"/>
    </row>
    <row r="55" s="90" customFormat="1" ht="8.25" customHeight="1">
      <c r="I55" s="89"/>
    </row>
    <row r="56" spans="9:10" s="90" customFormat="1" ht="5.25" customHeight="1">
      <c r="I56" s="89"/>
      <c r="J56" s="136"/>
    </row>
    <row r="57" s="90" customFormat="1" ht="4.5" customHeight="1">
      <c r="I57" s="89"/>
    </row>
    <row r="58" spans="3:9" s="90" customFormat="1" ht="15.75">
      <c r="C58" s="6" t="s">
        <v>123</v>
      </c>
      <c r="I58" s="89"/>
    </row>
    <row r="59" spans="3:9" s="90" customFormat="1" ht="15.75">
      <c r="C59" s="90" t="s">
        <v>124</v>
      </c>
      <c r="I59" s="89"/>
    </row>
    <row r="60" s="90" customFormat="1" ht="15.75">
      <c r="I60" s="89"/>
    </row>
    <row r="61" s="90" customFormat="1" ht="15.75">
      <c r="I61" s="89"/>
    </row>
    <row r="62" s="90" customFormat="1" ht="15.75">
      <c r="I62" s="89"/>
    </row>
    <row r="63" s="90" customFormat="1" ht="15.75">
      <c r="I63" s="89"/>
    </row>
    <row r="64" s="90" customFormat="1" ht="15.75">
      <c r="I64" s="89"/>
    </row>
    <row r="65" s="90" customFormat="1" ht="15.75">
      <c r="I65" s="89"/>
    </row>
    <row r="66" s="90" customFormat="1" ht="15.75">
      <c r="I66" s="89"/>
    </row>
    <row r="67" s="90" customFormat="1" ht="15.75">
      <c r="I67" s="89"/>
    </row>
    <row r="68" s="90" customFormat="1" ht="15.75">
      <c r="I68" s="89"/>
    </row>
    <row r="69" s="90" customFormat="1" ht="15.75">
      <c r="I69" s="89"/>
    </row>
    <row r="70" s="90" customFormat="1" ht="15.75">
      <c r="I70" s="89"/>
    </row>
    <row r="71" s="90" customFormat="1" ht="15.75">
      <c r="I71" s="89"/>
    </row>
    <row r="72" s="90" customFormat="1" ht="15.75">
      <c r="I72" s="89"/>
    </row>
    <row r="73" s="90" customFormat="1" ht="15.75">
      <c r="I73" s="89"/>
    </row>
    <row r="74" s="90" customFormat="1" ht="15.75">
      <c r="I74" s="89"/>
    </row>
    <row r="75" s="90" customFormat="1" ht="15.75">
      <c r="I75" s="89"/>
    </row>
    <row r="76" s="90" customFormat="1" ht="15.75">
      <c r="I76" s="89"/>
    </row>
    <row r="77" s="90" customFormat="1" ht="15.75">
      <c r="I77" s="89"/>
    </row>
    <row r="78" s="90" customFormat="1" ht="15.75">
      <c r="I78" s="89"/>
    </row>
    <row r="79" s="90" customFormat="1" ht="15.75">
      <c r="I79" s="89"/>
    </row>
    <row r="80" s="90" customFormat="1" ht="15.75">
      <c r="I80" s="89"/>
    </row>
    <row r="81" s="90" customFormat="1" ht="15.75">
      <c r="I81" s="89"/>
    </row>
    <row r="82" s="90" customFormat="1" ht="15.75">
      <c r="I82" s="89"/>
    </row>
    <row r="83" s="90" customFormat="1" ht="15.75">
      <c r="I83" s="89"/>
    </row>
    <row r="84" s="90" customFormat="1" ht="15.75">
      <c r="I84" s="89"/>
    </row>
    <row r="85" s="90" customFormat="1" ht="15.75">
      <c r="I85" s="89"/>
    </row>
    <row r="86" s="90" customFormat="1" ht="15.75">
      <c r="I86" s="89"/>
    </row>
    <row r="87" s="90" customFormat="1" ht="15.75">
      <c r="I87" s="89"/>
    </row>
    <row r="88" s="90" customFormat="1" ht="15.75">
      <c r="I88" s="89"/>
    </row>
    <row r="89" s="90" customFormat="1" ht="15.75">
      <c r="I89" s="89"/>
    </row>
    <row r="90" s="90" customFormat="1" ht="15.75">
      <c r="I90" s="89"/>
    </row>
    <row r="91" s="90" customFormat="1" ht="15.75">
      <c r="I91" s="89"/>
    </row>
    <row r="92" s="90" customFormat="1" ht="15.75">
      <c r="I92" s="89"/>
    </row>
    <row r="93" s="90" customFormat="1" ht="15.75">
      <c r="I93" s="89"/>
    </row>
    <row r="94" s="90" customFormat="1" ht="15.75">
      <c r="I94" s="89"/>
    </row>
    <row r="95" s="90" customFormat="1" ht="15.75">
      <c r="I95" s="89"/>
    </row>
    <row r="96" s="90" customFormat="1" ht="15.75">
      <c r="I96" s="89"/>
    </row>
    <row r="97" s="90" customFormat="1" ht="15.75">
      <c r="I97" s="89"/>
    </row>
    <row r="98" s="90" customFormat="1" ht="15.75">
      <c r="I98" s="89"/>
    </row>
    <row r="99" s="90" customFormat="1" ht="15.75">
      <c r="I99" s="89"/>
    </row>
    <row r="100" s="90" customFormat="1" ht="15.75">
      <c r="I100" s="89"/>
    </row>
    <row r="101" s="90" customFormat="1" ht="15.75">
      <c r="I101" s="89"/>
    </row>
    <row r="102" s="90" customFormat="1" ht="15.75">
      <c r="I102" s="89"/>
    </row>
    <row r="103" s="90" customFormat="1" ht="15.75">
      <c r="I103" s="89"/>
    </row>
    <row r="104" s="90" customFormat="1" ht="15.75">
      <c r="I104" s="89"/>
    </row>
    <row r="105" s="90" customFormat="1" ht="15.75">
      <c r="I105" s="89"/>
    </row>
    <row r="106" s="90" customFormat="1" ht="15.75">
      <c r="I106" s="89"/>
    </row>
    <row r="107" s="90" customFormat="1" ht="15.75">
      <c r="I107" s="89"/>
    </row>
    <row r="108" s="90" customFormat="1" ht="15.75">
      <c r="I108" s="89"/>
    </row>
    <row r="109" s="90" customFormat="1" ht="15.75">
      <c r="I109" s="89"/>
    </row>
    <row r="110" s="90" customFormat="1" ht="15.75">
      <c r="I110" s="89"/>
    </row>
    <row r="111" s="90" customFormat="1" ht="15.75">
      <c r="I111" s="89"/>
    </row>
    <row r="112" s="90" customFormat="1" ht="15.75">
      <c r="I112" s="89"/>
    </row>
    <row r="113" s="90" customFormat="1" ht="15.75">
      <c r="I113" s="89"/>
    </row>
    <row r="114" s="90" customFormat="1" ht="15.75">
      <c r="I114" s="89"/>
    </row>
    <row r="115" s="90" customFormat="1" ht="15.75">
      <c r="I115" s="89"/>
    </row>
    <row r="116" s="90" customFormat="1" ht="15.75">
      <c r="I116" s="89"/>
    </row>
    <row r="117" s="90" customFormat="1" ht="15.75">
      <c r="I117" s="89"/>
    </row>
    <row r="118" s="90" customFormat="1" ht="15.75">
      <c r="I118" s="89"/>
    </row>
    <row r="119" s="90" customFormat="1" ht="15.75">
      <c r="I119" s="89"/>
    </row>
    <row r="120" s="90" customFormat="1" ht="15.75">
      <c r="I120" s="89"/>
    </row>
    <row r="121" s="90" customFormat="1" ht="15.75">
      <c r="I121" s="89"/>
    </row>
    <row r="122" s="90" customFormat="1" ht="15.75">
      <c r="I122" s="89"/>
    </row>
    <row r="123" s="90" customFormat="1" ht="15.75">
      <c r="I123" s="89"/>
    </row>
    <row r="124" s="90" customFormat="1" ht="15.75">
      <c r="I124" s="89"/>
    </row>
    <row r="125" s="90" customFormat="1" ht="15.75">
      <c r="I125" s="89"/>
    </row>
    <row r="126" s="90" customFormat="1" ht="15.75">
      <c r="I126" s="89"/>
    </row>
    <row r="127" s="90" customFormat="1" ht="15.75">
      <c r="I127" s="89"/>
    </row>
    <row r="128" s="90" customFormat="1" ht="15.75">
      <c r="I128" s="89"/>
    </row>
    <row r="129" s="90" customFormat="1" ht="15.75">
      <c r="I129" s="89"/>
    </row>
    <row r="130" s="90" customFormat="1" ht="15.75">
      <c r="I130" s="89"/>
    </row>
    <row r="131" s="90" customFormat="1" ht="15.75">
      <c r="I131" s="89"/>
    </row>
    <row r="132" s="90" customFormat="1" ht="15.75">
      <c r="I132" s="89"/>
    </row>
    <row r="133" s="90" customFormat="1" ht="15.75">
      <c r="I133" s="89"/>
    </row>
    <row r="134" s="90" customFormat="1" ht="15.75">
      <c r="I134" s="89"/>
    </row>
    <row r="135" s="90" customFormat="1" ht="15.75">
      <c r="I135" s="89"/>
    </row>
    <row r="136" s="90" customFormat="1" ht="15.75">
      <c r="I136" s="89"/>
    </row>
    <row r="137" s="90" customFormat="1" ht="15.75">
      <c r="I137" s="89"/>
    </row>
    <row r="138" s="90" customFormat="1" ht="15.75">
      <c r="I138" s="89"/>
    </row>
    <row r="139" s="90" customFormat="1" ht="15.75">
      <c r="I139" s="89"/>
    </row>
    <row r="140" s="90" customFormat="1" ht="15.75">
      <c r="I140" s="89"/>
    </row>
    <row r="141" s="90" customFormat="1" ht="15.75">
      <c r="I141" s="89"/>
    </row>
    <row r="142" s="90" customFormat="1" ht="15.75">
      <c r="I142" s="89"/>
    </row>
    <row r="143" s="90" customFormat="1" ht="15.75">
      <c r="I143" s="89"/>
    </row>
    <row r="144" s="90" customFormat="1" ht="15.75">
      <c r="I144" s="89"/>
    </row>
    <row r="145" s="90" customFormat="1" ht="15.75">
      <c r="I145" s="89"/>
    </row>
    <row r="146" s="90" customFormat="1" ht="15.75">
      <c r="I146" s="89"/>
    </row>
    <row r="147" s="90" customFormat="1" ht="15.75">
      <c r="I147" s="89"/>
    </row>
    <row r="148" s="90" customFormat="1" ht="15.75">
      <c r="I148" s="89"/>
    </row>
    <row r="149" s="90" customFormat="1" ht="15.75">
      <c r="I149" s="89"/>
    </row>
    <row r="150" s="90" customFormat="1" ht="15.75">
      <c r="I150" s="89"/>
    </row>
    <row r="151" s="90" customFormat="1" ht="15.75">
      <c r="I151" s="89"/>
    </row>
    <row r="152" s="90" customFormat="1" ht="15.75">
      <c r="I152" s="89"/>
    </row>
    <row r="153" s="90" customFormat="1" ht="15.75">
      <c r="I153" s="89"/>
    </row>
    <row r="154" s="90" customFormat="1" ht="15.75">
      <c r="I154" s="89"/>
    </row>
    <row r="155" s="90" customFormat="1" ht="15.75">
      <c r="I155" s="89"/>
    </row>
    <row r="156" s="90" customFormat="1" ht="15.75">
      <c r="I156" s="89"/>
    </row>
    <row r="157" s="90" customFormat="1" ht="15.75">
      <c r="I157" s="89"/>
    </row>
    <row r="158" s="90" customFormat="1" ht="15.75">
      <c r="I158" s="89"/>
    </row>
  </sheetData>
  <sheetProtection/>
  <printOptions/>
  <pageMargins left="0.75" right="0.75" top="0.52" bottom="0.94" header="0.5" footer="0.5"/>
  <pageSetup horizontalDpi="600" verticalDpi="600" orientation="portrait" paperSize="9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33">
      <selection activeCell="N132" sqref="N132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134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119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-40701</v>
      </c>
      <c r="M33" s="54"/>
      <c r="N33" s="54">
        <v>254793</v>
      </c>
      <c r="O33" s="55"/>
      <c r="P33" s="54">
        <f>SUM(F33,H33,J33,N33,L33)</f>
        <v>313593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-40701</v>
      </c>
      <c r="M35" s="55"/>
      <c r="N35" s="54">
        <f>SUM(N33:N34)</f>
        <v>254793</v>
      </c>
      <c r="O35" s="55"/>
      <c r="P35" s="54">
        <f>SUM(P33:P34)</f>
        <v>313593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102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3827</v>
      </c>
      <c r="M38" s="54"/>
      <c r="N38" s="54">
        <v>30545</v>
      </c>
      <c r="O38" s="55"/>
      <c r="P38" s="54">
        <f>SUM(F38,H38,J38,N38,L38)</f>
        <v>34372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-32770</v>
      </c>
      <c r="O40" s="55"/>
      <c r="P40" s="54">
        <f>SUM(F40,H40,J40,N40,L40)</f>
        <v>-32770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135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196</v>
      </c>
      <c r="K42" s="54"/>
      <c r="L42" s="64">
        <f>SUM(L35:L40)</f>
        <v>-36874</v>
      </c>
      <c r="M42" s="55"/>
      <c r="N42" s="64">
        <f>SUM(N35:N40)</f>
        <v>252568</v>
      </c>
      <c r="O42" s="55"/>
      <c r="P42" s="64">
        <f>SUM(P35:P40)</f>
        <v>315195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30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31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32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101</v>
      </c>
      <c r="E99" s="50"/>
      <c r="F99" s="54">
        <v>99305</v>
      </c>
      <c r="G99" s="55"/>
      <c r="H99" s="54">
        <v>0</v>
      </c>
      <c r="I99" s="54"/>
      <c r="J99" s="54">
        <v>196</v>
      </c>
      <c r="K99" s="54"/>
      <c r="L99" s="54">
        <v>-25500</v>
      </c>
      <c r="M99" s="54"/>
      <c r="N99" s="54">
        <v>220902</v>
      </c>
      <c r="O99" s="55"/>
      <c r="P99" s="54">
        <f>SUM(F99,H99,J99,N99,L99)</f>
        <v>294903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196</v>
      </c>
      <c r="K101" s="54"/>
      <c r="L101" s="54">
        <f>SUM(L99:L100)</f>
        <v>-25500</v>
      </c>
      <c r="M101" s="55"/>
      <c r="N101" s="54">
        <f>SUM(N99:N100)</f>
        <v>220902</v>
      </c>
      <c r="O101" s="55"/>
      <c r="P101" s="54">
        <f>SUM(P99:P100)</f>
        <v>294903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102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-7140</v>
      </c>
      <c r="M104" s="54"/>
      <c r="N104" s="54">
        <v>59424</v>
      </c>
      <c r="O104" s="55"/>
      <c r="P104" s="54">
        <f>SUM(F104,H104,J104,N104,L104)</f>
        <v>52284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-32025</v>
      </c>
      <c r="O106" s="55"/>
      <c r="P106" s="54">
        <f>SUM(F106,H106,J106,N106,L106)</f>
        <v>-32025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136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196</v>
      </c>
      <c r="K108" s="54"/>
      <c r="L108" s="64">
        <f>SUM(L101:L106)</f>
        <v>-32640</v>
      </c>
      <c r="M108" s="55"/>
      <c r="N108" s="64">
        <f>SUM(N101:N106)</f>
        <v>248301</v>
      </c>
      <c r="O108" s="55"/>
      <c r="P108" s="64">
        <f>SUM(P101:P106)</f>
        <v>315162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59" t="s">
        <v>84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37"/>
    </row>
    <row r="124" spans="1:17" ht="15.75">
      <c r="A124" s="6" t="s">
        <v>85</v>
      </c>
      <c r="B124" s="159" t="s">
        <v>120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</row>
    <row r="125" spans="2:17" ht="15.75"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600" verticalDpi="600" orientation="portrait" paperSize="9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6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33</v>
      </c>
      <c r="C1" s="70"/>
      <c r="D1" s="70"/>
      <c r="E1" s="70"/>
    </row>
    <row r="2" spans="2:6" ht="20.25">
      <c r="B2" s="72" t="s">
        <v>34</v>
      </c>
      <c r="C2" s="73"/>
      <c r="D2" s="73"/>
      <c r="E2" s="73"/>
      <c r="F2" s="16"/>
    </row>
    <row r="3" spans="2:6" ht="20.25">
      <c r="B3" s="72" t="s">
        <v>35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6" ht="22.5">
      <c r="B5" s="76" t="s">
        <v>128</v>
      </c>
      <c r="C5" s="22"/>
      <c r="D5" s="22"/>
      <c r="E5" s="22"/>
      <c r="F5" s="16"/>
    </row>
    <row r="6" spans="2:6" ht="22.5">
      <c r="B6" s="76" t="s">
        <v>129</v>
      </c>
      <c r="C6" s="22"/>
      <c r="D6" s="22"/>
      <c r="E6" s="22"/>
      <c r="F6" s="16"/>
    </row>
    <row r="7" ht="22.5">
      <c r="B7" s="76" t="s">
        <v>130</v>
      </c>
    </row>
    <row r="8" ht="12.75">
      <c r="B8" s="71" t="s">
        <v>36</v>
      </c>
    </row>
    <row r="10" spans="4:10" ht="18.75">
      <c r="D10" s="161" t="s">
        <v>37</v>
      </c>
      <c r="E10" s="161"/>
      <c r="F10" s="161"/>
      <c r="G10" s="25"/>
      <c r="H10" s="161" t="s">
        <v>121</v>
      </c>
      <c r="I10" s="161"/>
      <c r="J10" s="161"/>
    </row>
    <row r="11" spans="4:10" ht="18.75">
      <c r="D11" s="162" t="s">
        <v>131</v>
      </c>
      <c r="E11" s="161"/>
      <c r="F11" s="161"/>
      <c r="H11" s="162" t="str">
        <f>D11</f>
        <v>31 Dec</v>
      </c>
      <c r="I11" s="161"/>
      <c r="J11" s="161"/>
    </row>
    <row r="12" spans="4:10" ht="18.75">
      <c r="D12" s="77">
        <v>2011</v>
      </c>
      <c r="E12" s="77"/>
      <c r="F12" s="77">
        <v>2010</v>
      </c>
      <c r="G12" s="77"/>
      <c r="H12" s="77">
        <f>D12</f>
        <v>2011</v>
      </c>
      <c r="I12" s="77"/>
      <c r="J12" s="77">
        <f>F12</f>
        <v>2010</v>
      </c>
    </row>
    <row r="13" spans="4:10" ht="18.75">
      <c r="D13" s="77" t="s">
        <v>38</v>
      </c>
      <c r="E13" s="77"/>
      <c r="F13" s="77" t="s">
        <v>38</v>
      </c>
      <c r="G13" s="77"/>
      <c r="H13" s="77" t="s">
        <v>38</v>
      </c>
      <c r="I13" s="77"/>
      <c r="J13" s="77" t="s">
        <v>38</v>
      </c>
    </row>
    <row r="14" spans="2:10" ht="18.75">
      <c r="B14" s="78" t="s">
        <v>39</v>
      </c>
      <c r="D14" s="79">
        <v>204264</v>
      </c>
      <c r="E14" s="79"/>
      <c r="F14" s="79">
        <v>225468</v>
      </c>
      <c r="G14" s="79"/>
      <c r="H14" s="79">
        <v>621773</v>
      </c>
      <c r="I14" s="79"/>
      <c r="J14" s="79">
        <v>644433</v>
      </c>
    </row>
    <row r="15" spans="2:10" ht="18.75">
      <c r="B15" s="25" t="s">
        <v>40</v>
      </c>
      <c r="D15" s="80">
        <v>-189494</v>
      </c>
      <c r="E15" s="79"/>
      <c r="F15" s="80">
        <v>-200198</v>
      </c>
      <c r="G15" s="79"/>
      <c r="H15" s="80">
        <v>-566782</v>
      </c>
      <c r="I15" s="79"/>
      <c r="J15" s="80">
        <v>-553547</v>
      </c>
    </row>
    <row r="16" spans="2:10" ht="18.75">
      <c r="B16" s="78" t="s">
        <v>41</v>
      </c>
      <c r="D16" s="79">
        <f>D14+D15</f>
        <v>14770</v>
      </c>
      <c r="E16" s="79"/>
      <c r="F16" s="79">
        <f>F14+F15</f>
        <v>25270</v>
      </c>
      <c r="G16" s="79"/>
      <c r="H16" s="79">
        <f>H14+H15</f>
        <v>54991</v>
      </c>
      <c r="I16" s="79"/>
      <c r="J16" s="79">
        <f>J14+J15</f>
        <v>90886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76</v>
      </c>
      <c r="D18" s="79">
        <v>1458</v>
      </c>
      <c r="E18" s="79"/>
      <c r="F18" s="79">
        <v>901</v>
      </c>
      <c r="G18" s="79"/>
      <c r="H18" s="79">
        <v>4093</v>
      </c>
      <c r="I18" s="79"/>
      <c r="J18" s="79">
        <v>3651</v>
      </c>
    </row>
    <row r="19" spans="2:10" ht="18.75">
      <c r="B19" s="25" t="s">
        <v>77</v>
      </c>
      <c r="D19" s="79">
        <v>-3069</v>
      </c>
      <c r="E19" s="79"/>
      <c r="F19" s="84">
        <v>-2417</v>
      </c>
      <c r="G19" s="79"/>
      <c r="H19" s="79">
        <v>-10648</v>
      </c>
      <c r="I19" s="79"/>
      <c r="J19" s="84">
        <v>-6185</v>
      </c>
    </row>
    <row r="20" spans="2:10" ht="18.75">
      <c r="B20" s="25" t="s">
        <v>78</v>
      </c>
      <c r="D20" s="79">
        <v>-2320</v>
      </c>
      <c r="E20" s="79"/>
      <c r="F20" s="84">
        <v>-2462</v>
      </c>
      <c r="G20" s="79"/>
      <c r="H20" s="79">
        <v>-6921</v>
      </c>
      <c r="I20" s="79"/>
      <c r="J20" s="84">
        <v>-7268</v>
      </c>
    </row>
    <row r="21" spans="2:10" ht="18.75">
      <c r="B21" s="25" t="s">
        <v>79</v>
      </c>
      <c r="D21" s="79">
        <v>-1121</v>
      </c>
      <c r="E21" s="79"/>
      <c r="F21" s="80">
        <v>-1473</v>
      </c>
      <c r="G21" s="79"/>
      <c r="H21" s="80">
        <v>-3217</v>
      </c>
      <c r="I21" s="79"/>
      <c r="J21" s="80">
        <v>-4391</v>
      </c>
    </row>
    <row r="22" spans="2:10" ht="18.75">
      <c r="B22" s="78" t="s">
        <v>80</v>
      </c>
      <c r="D22" s="138">
        <f>D16+D19+D18+D20+D21</f>
        <v>9718</v>
      </c>
      <c r="E22" s="79"/>
      <c r="F22" s="138">
        <f>F16+F19+F18+F20+F21</f>
        <v>19819</v>
      </c>
      <c r="G22" s="79"/>
      <c r="H22" s="79">
        <f>H16+H19+H18+H20+H21</f>
        <v>38298</v>
      </c>
      <c r="I22" s="79"/>
      <c r="J22" s="79">
        <f>J16+J19+J18+J20+J21</f>
        <v>76693</v>
      </c>
    </row>
    <row r="23" spans="2:10" ht="18.75">
      <c r="B23" s="25" t="s">
        <v>81</v>
      </c>
      <c r="D23" s="80">
        <v>-597</v>
      </c>
      <c r="E23" s="79"/>
      <c r="F23" s="80">
        <v>-197</v>
      </c>
      <c r="G23" s="79"/>
      <c r="H23" s="80">
        <v>-1355</v>
      </c>
      <c r="I23" s="79"/>
      <c r="J23" s="80">
        <v>-385</v>
      </c>
    </row>
    <row r="24" spans="2:10" ht="18.75">
      <c r="B24" s="78" t="s">
        <v>42</v>
      </c>
      <c r="D24" s="79">
        <f>D22+D23</f>
        <v>9121</v>
      </c>
      <c r="E24" s="79"/>
      <c r="F24" s="79">
        <f>F22+F23</f>
        <v>19622</v>
      </c>
      <c r="G24" s="79"/>
      <c r="H24" s="79">
        <f>H22+H23</f>
        <v>36943</v>
      </c>
      <c r="I24" s="79"/>
      <c r="J24" s="79">
        <f>J22+J23</f>
        <v>76308</v>
      </c>
    </row>
    <row r="25" spans="2:10" ht="18.75">
      <c r="B25" s="25" t="s">
        <v>43</v>
      </c>
      <c r="D25" s="79">
        <v>-1127</v>
      </c>
      <c r="E25" s="79"/>
      <c r="F25" s="79">
        <v>-5608</v>
      </c>
      <c r="G25" s="79"/>
      <c r="H25" s="79">
        <v>-6398</v>
      </c>
      <c r="I25" s="79"/>
      <c r="J25" s="79">
        <v>-16884</v>
      </c>
    </row>
    <row r="26" spans="2:10" ht="19.5" thickBot="1">
      <c r="B26" s="78" t="s">
        <v>29</v>
      </c>
      <c r="D26" s="81">
        <f>D24+D25</f>
        <v>7994</v>
      </c>
      <c r="E26" s="79"/>
      <c r="F26" s="81">
        <f>F24+F25</f>
        <v>14014</v>
      </c>
      <c r="G26" s="79"/>
      <c r="H26" s="81">
        <f>H24+H25</f>
        <v>30545</v>
      </c>
      <c r="I26" s="79"/>
      <c r="J26" s="81">
        <f>J24+J25</f>
        <v>59424</v>
      </c>
    </row>
    <row r="27" spans="2:10" ht="19.5" thickTop="1">
      <c r="B27" s="78"/>
      <c r="D27" s="84"/>
      <c r="E27" s="79"/>
      <c r="F27" s="84"/>
      <c r="G27" s="79"/>
      <c r="H27" s="84"/>
      <c r="I27" s="79"/>
      <c r="J27" s="84"/>
    </row>
    <row r="28" spans="2:10" ht="18.75">
      <c r="B28" s="78" t="s">
        <v>103</v>
      </c>
      <c r="D28" s="84"/>
      <c r="E28" s="79"/>
      <c r="F28" s="84"/>
      <c r="G28" s="79"/>
      <c r="H28" s="84"/>
      <c r="I28" s="79"/>
      <c r="J28" s="84"/>
    </row>
    <row r="29" spans="2:10" ht="18.75">
      <c r="B29" s="25" t="s">
        <v>104</v>
      </c>
      <c r="D29" s="156"/>
      <c r="E29" s="79"/>
      <c r="F29" s="156"/>
      <c r="G29" s="79"/>
      <c r="H29" s="156"/>
      <c r="I29" s="79"/>
      <c r="J29" s="156"/>
    </row>
    <row r="30" spans="2:10" ht="18.75">
      <c r="B30" s="25" t="s">
        <v>105</v>
      </c>
      <c r="D30" s="157">
        <v>-1331</v>
      </c>
      <c r="E30" s="79"/>
      <c r="F30" s="157">
        <v>85</v>
      </c>
      <c r="G30" s="79"/>
      <c r="H30" s="157">
        <v>3827</v>
      </c>
      <c r="I30" s="79"/>
      <c r="J30" s="157">
        <v>-7140</v>
      </c>
    </row>
    <row r="31" spans="2:10" ht="18.75">
      <c r="B31" s="78"/>
      <c r="D31" s="84"/>
      <c r="E31" s="79"/>
      <c r="F31" s="84"/>
      <c r="G31" s="79"/>
      <c r="H31" s="84"/>
      <c r="I31" s="79"/>
      <c r="J31" s="84"/>
    </row>
    <row r="32" spans="2:10" ht="18.75">
      <c r="B32" s="78" t="s">
        <v>106</v>
      </c>
      <c r="D32" s="84"/>
      <c r="E32" s="79"/>
      <c r="F32" s="84"/>
      <c r="G32" s="79"/>
      <c r="H32" s="84"/>
      <c r="I32" s="79"/>
      <c r="J32" s="84"/>
    </row>
    <row r="33" spans="2:10" ht="19.5" thickBot="1">
      <c r="B33" s="78" t="s">
        <v>107</v>
      </c>
      <c r="D33" s="81">
        <f>D26+D30</f>
        <v>6663</v>
      </c>
      <c r="E33" s="79"/>
      <c r="F33" s="81">
        <f>F26+F30</f>
        <v>14099</v>
      </c>
      <c r="G33" s="79"/>
      <c r="H33" s="81">
        <f>H26+H30</f>
        <v>34372</v>
      </c>
      <c r="I33" s="79"/>
      <c r="J33" s="81">
        <f>J26+J30</f>
        <v>52284</v>
      </c>
    </row>
    <row r="34" spans="2:10" ht="19.5" thickTop="1">
      <c r="B34" s="78"/>
      <c r="D34" s="84"/>
      <c r="E34" s="79"/>
      <c r="F34" s="84"/>
      <c r="G34" s="79"/>
      <c r="H34" s="84"/>
      <c r="I34" s="79"/>
      <c r="J34" s="84"/>
    </row>
    <row r="35" spans="2:10" ht="18.75">
      <c r="B35" s="78" t="s">
        <v>108</v>
      </c>
      <c r="D35" s="84"/>
      <c r="E35" s="79"/>
      <c r="F35" s="84"/>
      <c r="G35" s="79"/>
      <c r="H35" s="84"/>
      <c r="I35" s="79"/>
      <c r="J35" s="84"/>
    </row>
    <row r="36" spans="2:10" ht="18.75">
      <c r="B36" s="25" t="s">
        <v>109</v>
      </c>
      <c r="D36" s="84">
        <f>D26</f>
        <v>7994</v>
      </c>
      <c r="E36" s="79"/>
      <c r="F36" s="84">
        <f>F26</f>
        <v>14014</v>
      </c>
      <c r="G36" s="79"/>
      <c r="H36" s="84">
        <f>H26</f>
        <v>30545</v>
      </c>
      <c r="I36" s="79"/>
      <c r="J36" s="84">
        <f>J26</f>
        <v>59424</v>
      </c>
    </row>
    <row r="37" spans="2:10" ht="18.75">
      <c r="B37" s="25" t="s">
        <v>110</v>
      </c>
      <c r="D37" s="84">
        <v>0</v>
      </c>
      <c r="E37" s="79"/>
      <c r="F37" s="84">
        <v>0</v>
      </c>
      <c r="G37" s="79"/>
      <c r="H37" s="84">
        <v>0</v>
      </c>
      <c r="I37" s="79"/>
      <c r="J37" s="84">
        <v>0</v>
      </c>
    </row>
    <row r="38" spans="2:10" ht="19.5" thickBot="1">
      <c r="B38" s="78" t="s">
        <v>111</v>
      </c>
      <c r="D38" s="81">
        <f>D36+D37</f>
        <v>7994</v>
      </c>
      <c r="E38" s="79"/>
      <c r="F38" s="81">
        <f>F36+F37</f>
        <v>14014</v>
      </c>
      <c r="G38" s="79"/>
      <c r="H38" s="81">
        <f>H36+H37</f>
        <v>30545</v>
      </c>
      <c r="I38" s="79"/>
      <c r="J38" s="81">
        <f>J36+J37</f>
        <v>59424</v>
      </c>
    </row>
    <row r="39" spans="2:10" ht="19.5" thickTop="1">
      <c r="B39" s="78"/>
      <c r="D39" s="84"/>
      <c r="E39" s="79"/>
      <c r="F39" s="84"/>
      <c r="G39" s="79"/>
      <c r="H39" s="84"/>
      <c r="I39" s="79"/>
      <c r="J39" s="84"/>
    </row>
    <row r="40" spans="2:10" ht="18.75">
      <c r="B40" s="78" t="s">
        <v>112</v>
      </c>
      <c r="D40" s="84"/>
      <c r="E40" s="79"/>
      <c r="F40" s="84"/>
      <c r="G40" s="79"/>
      <c r="H40" s="84"/>
      <c r="I40" s="79"/>
      <c r="J40" s="84"/>
    </row>
    <row r="41" spans="2:10" ht="18.75">
      <c r="B41" s="78" t="s">
        <v>113</v>
      </c>
      <c r="D41" s="84"/>
      <c r="E41" s="79"/>
      <c r="F41" s="84"/>
      <c r="G41" s="79"/>
      <c r="H41" s="84"/>
      <c r="I41" s="79"/>
      <c r="J41" s="84"/>
    </row>
    <row r="42" spans="2:10" ht="18.75">
      <c r="B42" s="25" t="s">
        <v>109</v>
      </c>
      <c r="D42" s="84">
        <f>D33</f>
        <v>6663</v>
      </c>
      <c r="E42" s="79"/>
      <c r="F42" s="84">
        <f>F33</f>
        <v>14099</v>
      </c>
      <c r="G42" s="79"/>
      <c r="H42" s="84">
        <f>H33</f>
        <v>34372</v>
      </c>
      <c r="I42" s="79"/>
      <c r="J42" s="84">
        <f>J33</f>
        <v>52284</v>
      </c>
    </row>
    <row r="43" spans="2:10" ht="22.5" customHeight="1">
      <c r="B43" s="25" t="s">
        <v>110</v>
      </c>
      <c r="D43" s="84">
        <v>0</v>
      </c>
      <c r="E43" s="79"/>
      <c r="F43" s="84">
        <v>0</v>
      </c>
      <c r="G43" s="79"/>
      <c r="H43" s="84">
        <v>0</v>
      </c>
      <c r="I43" s="79"/>
      <c r="J43" s="84">
        <v>0</v>
      </c>
    </row>
    <row r="44" spans="2:10" ht="18.75">
      <c r="B44" s="78" t="s">
        <v>112</v>
      </c>
      <c r="D44" s="84"/>
      <c r="E44" s="79"/>
      <c r="F44" s="84"/>
      <c r="G44" s="79"/>
      <c r="H44" s="84"/>
      <c r="I44" s="79"/>
      <c r="J44" s="84"/>
    </row>
    <row r="45" spans="2:10" ht="19.5" thickBot="1">
      <c r="B45" s="78" t="s">
        <v>114</v>
      </c>
      <c r="D45" s="81">
        <f>D42+D43</f>
        <v>6663</v>
      </c>
      <c r="E45" s="79"/>
      <c r="F45" s="81">
        <f>F42+F43</f>
        <v>14099</v>
      </c>
      <c r="G45" s="79"/>
      <c r="H45" s="81">
        <f>H42+H43</f>
        <v>34372</v>
      </c>
      <c r="I45" s="79"/>
      <c r="J45" s="81">
        <f>J42+J43</f>
        <v>52284</v>
      </c>
    </row>
    <row r="46" spans="2:10" ht="19.5" thickTop="1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 t="s">
        <v>82</v>
      </c>
      <c r="D48" s="84"/>
      <c r="E48" s="79"/>
      <c r="F48" s="84"/>
      <c r="G48" s="84"/>
      <c r="H48" s="84"/>
      <c r="I48" s="84"/>
      <c r="J48" s="84"/>
    </row>
    <row r="49" spans="2:10" ht="19.5" thickBot="1">
      <c r="B49" s="25" t="s">
        <v>44</v>
      </c>
      <c r="D49" s="113">
        <v>8.05</v>
      </c>
      <c r="E49" s="79"/>
      <c r="F49" s="113">
        <v>14.11</v>
      </c>
      <c r="G49" s="79"/>
      <c r="H49" s="113">
        <v>30.76</v>
      </c>
      <c r="I49" s="79"/>
      <c r="J49" s="113">
        <v>59.84</v>
      </c>
    </row>
    <row r="50" spans="2:10" ht="20.25" thickBot="1" thickTop="1">
      <c r="B50" s="25" t="s">
        <v>45</v>
      </c>
      <c r="D50" s="86" t="s">
        <v>66</v>
      </c>
      <c r="E50" s="79"/>
      <c r="F50" s="82">
        <v>0</v>
      </c>
      <c r="G50" s="79"/>
      <c r="H50" s="82">
        <v>0</v>
      </c>
      <c r="I50" s="79"/>
      <c r="J50" s="82">
        <v>0</v>
      </c>
    </row>
    <row r="51" ht="13.5" thickTop="1"/>
    <row r="56" spans="2:10" ht="12.75">
      <c r="B56" s="163"/>
      <c r="C56" s="163"/>
      <c r="D56" s="163"/>
      <c r="E56" s="163"/>
      <c r="F56" s="163"/>
      <c r="G56" s="163"/>
      <c r="H56" s="163"/>
      <c r="I56" s="163"/>
      <c r="J56" s="163"/>
    </row>
    <row r="57" spans="2:10" ht="12.75">
      <c r="B57" s="163"/>
      <c r="C57" s="163"/>
      <c r="D57" s="163"/>
      <c r="E57" s="163"/>
      <c r="F57" s="163"/>
      <c r="G57" s="163"/>
      <c r="H57" s="163"/>
      <c r="I57" s="163"/>
      <c r="J57" s="163"/>
    </row>
    <row r="58" spans="1:11" ht="12.75">
      <c r="A58" s="163" t="s">
        <v>132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2:10" ht="12.75">
      <c r="B59" s="163" t="s">
        <v>133</v>
      </c>
      <c r="C59" s="163"/>
      <c r="D59" s="163"/>
      <c r="E59" s="163"/>
      <c r="F59" s="163"/>
      <c r="G59" s="163"/>
      <c r="H59" s="163"/>
      <c r="I59" s="163"/>
      <c r="J59" s="163"/>
    </row>
    <row r="60" spans="2:10" ht="12.75">
      <c r="B60" s="163"/>
      <c r="C60" s="163"/>
      <c r="D60" s="163"/>
      <c r="E60" s="163"/>
      <c r="F60" s="163"/>
      <c r="G60" s="163"/>
      <c r="H60" s="163"/>
      <c r="I60" s="163"/>
      <c r="J60" s="163"/>
    </row>
    <row r="61" spans="2:10" ht="12.75">
      <c r="B61" s="163"/>
      <c r="C61" s="163"/>
      <c r="D61" s="163"/>
      <c r="E61" s="163"/>
      <c r="F61" s="163"/>
      <c r="G61" s="163"/>
      <c r="H61" s="163"/>
      <c r="I61" s="163"/>
      <c r="J61" s="163"/>
    </row>
    <row r="65" spans="2:10" ht="12.75">
      <c r="B65" s="163"/>
      <c r="C65" s="163"/>
      <c r="D65" s="163"/>
      <c r="E65" s="163"/>
      <c r="F65" s="163"/>
      <c r="G65" s="163"/>
      <c r="H65" s="163"/>
      <c r="I65" s="163"/>
      <c r="J65" s="163"/>
    </row>
    <row r="66" spans="2:10" ht="12.75">
      <c r="B66" s="163"/>
      <c r="C66" s="163"/>
      <c r="D66" s="163"/>
      <c r="E66" s="163"/>
      <c r="F66" s="163"/>
      <c r="G66" s="163"/>
      <c r="H66" s="163"/>
      <c r="I66" s="163"/>
      <c r="J66" s="163"/>
    </row>
  </sheetData>
  <sheetProtection/>
  <mergeCells count="12">
    <mergeCell ref="B61:J61"/>
    <mergeCell ref="B65:J65"/>
    <mergeCell ref="B66:J66"/>
    <mergeCell ref="A58:K58"/>
    <mergeCell ref="B56:J56"/>
    <mergeCell ref="B57:J57"/>
    <mergeCell ref="B59:J59"/>
    <mergeCell ref="B60:J60"/>
    <mergeCell ref="D10:F10"/>
    <mergeCell ref="H10:J10"/>
    <mergeCell ref="D11:F11"/>
    <mergeCell ref="H11:J11"/>
  </mergeCells>
  <printOptions/>
  <pageMargins left="0.75" right="0.75" top="0.64" bottom="0.4" header="0.5" footer="0.26"/>
  <pageSetup horizontalDpi="600" verticalDpi="600" orientation="portrait" paperSize="9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6"/>
  <sheetViews>
    <sheetView tabSelected="1" view="pageBreakPreview" zoomScale="60" zoomScaleNormal="60" zoomScalePageLayoutView="0" workbookViewId="0" topLeftCell="A1">
      <selection activeCell="F60" sqref="F60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1" customWidth="1"/>
    <col min="5" max="5" width="3.421875" style="0" customWidth="1"/>
    <col min="6" max="6" width="17.57421875" style="115" customWidth="1"/>
    <col min="8" max="8" width="2.7109375" style="0" customWidth="1"/>
  </cols>
  <sheetData>
    <row r="1" ht="22.5">
      <c r="B1" s="69" t="s">
        <v>33</v>
      </c>
    </row>
    <row r="2" ht="18.75">
      <c r="B2" s="72" t="s">
        <v>34</v>
      </c>
    </row>
    <row r="3" ht="18.75">
      <c r="B3" s="72" t="s">
        <v>35</v>
      </c>
    </row>
    <row r="4" ht="20.25">
      <c r="B4" s="75"/>
    </row>
    <row r="5" ht="22.5">
      <c r="B5" s="76" t="s">
        <v>115</v>
      </c>
    </row>
    <row r="6" ht="22.5">
      <c r="B6" s="76" t="s">
        <v>130</v>
      </c>
    </row>
    <row r="9" spans="1:10" ht="18.75">
      <c r="A9" s="117"/>
      <c r="B9" s="117"/>
      <c r="C9" s="117"/>
      <c r="D9" s="83" t="s">
        <v>137</v>
      </c>
      <c r="E9" s="118"/>
      <c r="F9" s="83" t="s">
        <v>138</v>
      </c>
      <c r="G9" s="119"/>
      <c r="H9" s="119"/>
      <c r="I9" s="117"/>
      <c r="J9" s="117"/>
    </row>
    <row r="10" spans="1:10" ht="18.75">
      <c r="A10" s="117"/>
      <c r="B10" s="117"/>
      <c r="C10" s="117"/>
      <c r="D10" s="142" t="s">
        <v>46</v>
      </c>
      <c r="E10" s="118"/>
      <c r="F10" s="120" t="s">
        <v>46</v>
      </c>
      <c r="G10" s="119"/>
      <c r="H10" s="119"/>
      <c r="I10" s="117"/>
      <c r="J10" s="117"/>
    </row>
    <row r="11" spans="1:10" ht="12.75">
      <c r="A11" s="117"/>
      <c r="B11" s="117"/>
      <c r="C11" s="117"/>
      <c r="D11" s="143"/>
      <c r="E11" s="119"/>
      <c r="F11" s="117"/>
      <c r="G11" s="119"/>
      <c r="H11" s="119"/>
      <c r="I11" s="117"/>
      <c r="J11" s="117"/>
    </row>
    <row r="12" spans="1:10" ht="18.75">
      <c r="A12" s="117"/>
      <c r="B12" s="121" t="s">
        <v>47</v>
      </c>
      <c r="C12" s="121"/>
      <c r="D12" s="72"/>
      <c r="E12" s="119"/>
      <c r="F12" s="121"/>
      <c r="G12" s="119"/>
      <c r="H12" s="119"/>
      <c r="I12" s="117"/>
      <c r="J12" s="117"/>
    </row>
    <row r="13" spans="1:10" ht="18.75">
      <c r="A13" s="117"/>
      <c r="B13" s="121"/>
      <c r="C13" s="121" t="s">
        <v>48</v>
      </c>
      <c r="D13" s="144">
        <v>36943</v>
      </c>
      <c r="E13" s="123"/>
      <c r="F13" s="122">
        <v>76308</v>
      </c>
      <c r="G13" s="123"/>
      <c r="H13" s="123"/>
      <c r="I13" s="117"/>
      <c r="J13" s="117"/>
    </row>
    <row r="14" spans="1:10" ht="18.75">
      <c r="A14" s="117"/>
      <c r="B14" s="121"/>
      <c r="C14" s="121"/>
      <c r="D14" s="145"/>
      <c r="E14" s="119"/>
      <c r="F14" s="124"/>
      <c r="G14" s="119"/>
      <c r="H14" s="119"/>
      <c r="I14" s="117"/>
      <c r="J14" s="117"/>
    </row>
    <row r="15" spans="1:10" ht="18.75">
      <c r="A15" s="117"/>
      <c r="B15" s="121"/>
      <c r="C15" s="121" t="s">
        <v>139</v>
      </c>
      <c r="D15" s="145"/>
      <c r="E15" s="119"/>
      <c r="F15" s="124"/>
      <c r="G15" s="119"/>
      <c r="H15" s="119"/>
      <c r="I15" s="117"/>
      <c r="J15" s="117"/>
    </row>
    <row r="16" spans="1:10" ht="18.75">
      <c r="A16" s="117"/>
      <c r="B16" s="121"/>
      <c r="C16" s="121" t="s">
        <v>140</v>
      </c>
      <c r="D16" s="145">
        <v>10246</v>
      </c>
      <c r="E16" s="119"/>
      <c r="F16" s="124">
        <v>10598</v>
      </c>
      <c r="G16" s="119"/>
      <c r="H16" s="119"/>
      <c r="I16" s="117"/>
      <c r="J16" s="117"/>
    </row>
    <row r="17" spans="1:10" ht="18.75">
      <c r="A17" s="117"/>
      <c r="B17" s="121"/>
      <c r="C17" s="121" t="s">
        <v>141</v>
      </c>
      <c r="D17" s="145">
        <v>1355</v>
      </c>
      <c r="E17" s="119"/>
      <c r="F17" s="124">
        <v>385</v>
      </c>
      <c r="G17" s="119"/>
      <c r="H17" s="123"/>
      <c r="I17" s="117"/>
      <c r="J17" s="117"/>
    </row>
    <row r="18" spans="1:10" ht="18.75">
      <c r="A18" s="117"/>
      <c r="B18" s="121"/>
      <c r="C18" s="121" t="s">
        <v>142</v>
      </c>
      <c r="D18" s="145">
        <v>-1066</v>
      </c>
      <c r="E18" s="119"/>
      <c r="F18" s="124">
        <v>-1044</v>
      </c>
      <c r="G18" s="119"/>
      <c r="H18" s="123"/>
      <c r="I18" s="117"/>
      <c r="J18" s="117"/>
    </row>
    <row r="19" spans="1:10" ht="18.75">
      <c r="A19" s="117"/>
      <c r="B19" s="121"/>
      <c r="C19" s="121"/>
      <c r="D19" s="145"/>
      <c r="E19" s="119"/>
      <c r="F19" s="124"/>
      <c r="G19" s="119"/>
      <c r="H19" s="119"/>
      <c r="I19" s="117"/>
      <c r="J19" s="117"/>
    </row>
    <row r="20" spans="1:10" ht="18.75">
      <c r="A20" s="117"/>
      <c r="B20" s="121" t="s">
        <v>49</v>
      </c>
      <c r="C20" s="121"/>
      <c r="D20" s="145">
        <f>SUM(D13:D18)</f>
        <v>47478</v>
      </c>
      <c r="E20" s="125"/>
      <c r="F20" s="124">
        <f>SUM(F13:F18)</f>
        <v>86247</v>
      </c>
      <c r="G20" s="125"/>
      <c r="H20" s="125"/>
      <c r="I20" s="117"/>
      <c r="J20" s="117"/>
    </row>
    <row r="21" spans="1:10" ht="18.75">
      <c r="A21" s="117"/>
      <c r="B21" s="121"/>
      <c r="C21" s="121"/>
      <c r="D21" s="145"/>
      <c r="E21" s="119"/>
      <c r="F21" s="124"/>
      <c r="G21" s="119"/>
      <c r="H21" s="119"/>
      <c r="I21" s="117"/>
      <c r="J21" s="117"/>
    </row>
    <row r="22" spans="1:10" ht="18.75">
      <c r="A22" s="117"/>
      <c r="B22" s="121" t="s">
        <v>50</v>
      </c>
      <c r="C22" s="121"/>
      <c r="D22" s="145"/>
      <c r="E22" s="119"/>
      <c r="F22" s="124"/>
      <c r="G22" s="119"/>
      <c r="H22" s="119"/>
      <c r="I22" s="117"/>
      <c r="J22" s="117"/>
    </row>
    <row r="23" spans="1:10" ht="18.75">
      <c r="A23" s="117"/>
      <c r="B23" s="121"/>
      <c r="C23" s="121" t="s">
        <v>143</v>
      </c>
      <c r="D23" s="146">
        <v>-31664</v>
      </c>
      <c r="E23" s="123"/>
      <c r="F23" s="126">
        <v>6825</v>
      </c>
      <c r="G23" s="123"/>
      <c r="H23" s="123"/>
      <c r="I23" s="117"/>
      <c r="J23" s="117"/>
    </row>
    <row r="24" spans="1:10" ht="18.75">
      <c r="A24" s="117"/>
      <c r="B24" s="121"/>
      <c r="C24" s="121" t="s">
        <v>144</v>
      </c>
      <c r="D24" s="146">
        <v>5663</v>
      </c>
      <c r="E24" s="123"/>
      <c r="F24" s="126">
        <v>8469</v>
      </c>
      <c r="G24" s="123"/>
      <c r="H24" s="123"/>
      <c r="I24" s="117"/>
      <c r="J24" s="117"/>
    </row>
    <row r="25" spans="1:10" ht="18.75">
      <c r="A25" s="117"/>
      <c r="B25" s="121"/>
      <c r="C25" s="121" t="s">
        <v>145</v>
      </c>
      <c r="D25" s="147">
        <v>-2793</v>
      </c>
      <c r="E25" s="119"/>
      <c r="F25" s="127">
        <v>-28894</v>
      </c>
      <c r="G25" s="123"/>
      <c r="H25" s="123"/>
      <c r="I25" s="117"/>
      <c r="J25" s="117"/>
    </row>
    <row r="26" spans="1:10" ht="18.75">
      <c r="A26" s="117"/>
      <c r="B26" s="121"/>
      <c r="C26" s="121"/>
      <c r="D26" s="145"/>
      <c r="E26" s="119"/>
      <c r="F26" s="124"/>
      <c r="G26" s="119"/>
      <c r="H26" s="119"/>
      <c r="I26" s="117"/>
      <c r="J26" s="117"/>
    </row>
    <row r="27" spans="1:10" ht="18.75">
      <c r="A27" s="117"/>
      <c r="B27" s="121" t="s">
        <v>146</v>
      </c>
      <c r="C27" s="121"/>
      <c r="D27" s="145">
        <f>D20+D23+D24+D25</f>
        <v>18684</v>
      </c>
      <c r="E27" s="119"/>
      <c r="F27" s="145">
        <f>F20+F23+F24+F25</f>
        <v>72647</v>
      </c>
      <c r="G27" s="119"/>
      <c r="H27" s="119"/>
      <c r="I27" s="117"/>
      <c r="J27" s="117"/>
    </row>
    <row r="28" spans="1:10" ht="18.75">
      <c r="A28" s="117"/>
      <c r="B28" s="121"/>
      <c r="C28" s="121"/>
      <c r="D28" s="145"/>
      <c r="E28" s="119"/>
      <c r="F28" s="124"/>
      <c r="G28" s="119"/>
      <c r="H28" s="119"/>
      <c r="I28" s="117"/>
      <c r="J28" s="117"/>
    </row>
    <row r="29" spans="1:10" ht="18.75">
      <c r="A29" s="117"/>
      <c r="B29" s="121"/>
      <c r="C29" s="121" t="s">
        <v>147</v>
      </c>
      <c r="D29" s="145">
        <v>-12980</v>
      </c>
      <c r="E29" s="119"/>
      <c r="F29" s="124">
        <v>-18706</v>
      </c>
      <c r="G29" s="119"/>
      <c r="H29" s="119"/>
      <c r="I29" s="117"/>
      <c r="J29" s="117"/>
    </row>
    <row r="30" spans="1:10" ht="18.75">
      <c r="A30" s="117"/>
      <c r="B30" s="121"/>
      <c r="C30" s="121"/>
      <c r="D30" s="145"/>
      <c r="E30" s="119"/>
      <c r="F30" s="124"/>
      <c r="G30" s="119"/>
      <c r="H30" s="119"/>
      <c r="I30" s="117"/>
      <c r="J30" s="117"/>
    </row>
    <row r="31" spans="1:10" ht="18.75">
      <c r="A31" s="117"/>
      <c r="B31" s="121" t="s">
        <v>151</v>
      </c>
      <c r="C31" s="121"/>
      <c r="D31" s="148">
        <f>D27+D29</f>
        <v>5704</v>
      </c>
      <c r="E31" s="125"/>
      <c r="F31" s="148">
        <f>F27+F29</f>
        <v>53941</v>
      </c>
      <c r="G31" s="125"/>
      <c r="H31" s="125"/>
      <c r="I31" s="117"/>
      <c r="J31" s="117"/>
    </row>
    <row r="32" spans="1:10" ht="18.75">
      <c r="A32" s="117"/>
      <c r="B32" s="121"/>
      <c r="C32" s="121"/>
      <c r="D32" s="145"/>
      <c r="E32" s="119"/>
      <c r="F32" s="124"/>
      <c r="G32" s="119"/>
      <c r="H32" s="119"/>
      <c r="I32" s="117"/>
      <c r="J32" s="117"/>
    </row>
    <row r="33" spans="1:10" ht="18.75">
      <c r="A33" s="117"/>
      <c r="B33" s="121" t="s">
        <v>148</v>
      </c>
      <c r="C33" s="121"/>
      <c r="D33" s="145"/>
      <c r="E33" s="119"/>
      <c r="F33" s="124"/>
      <c r="G33" s="119"/>
      <c r="H33" s="119"/>
      <c r="I33" s="117"/>
      <c r="J33" s="117"/>
    </row>
    <row r="34" spans="1:10" ht="18.75">
      <c r="A34" s="117"/>
      <c r="B34" s="121"/>
      <c r="C34" s="128" t="s">
        <v>149</v>
      </c>
      <c r="D34" s="145">
        <v>-25851</v>
      </c>
      <c r="E34" s="123"/>
      <c r="F34" s="124">
        <v>-5045</v>
      </c>
      <c r="G34" s="123"/>
      <c r="H34" s="123"/>
      <c r="I34" s="117"/>
      <c r="J34" s="117"/>
    </row>
    <row r="35" spans="1:10" ht="18.75">
      <c r="A35" s="117"/>
      <c r="B35" s="121"/>
      <c r="C35" s="128" t="s">
        <v>150</v>
      </c>
      <c r="D35" s="145">
        <v>1066</v>
      </c>
      <c r="E35" s="129"/>
      <c r="F35" s="124">
        <v>1044</v>
      </c>
      <c r="G35" s="129"/>
      <c r="H35" s="123"/>
      <c r="I35" s="117"/>
      <c r="J35" s="117"/>
    </row>
    <row r="36" spans="1:10" ht="18.75">
      <c r="A36" s="117"/>
      <c r="B36" s="121"/>
      <c r="C36" s="121"/>
      <c r="D36" s="145"/>
      <c r="E36" s="119"/>
      <c r="F36" s="124"/>
      <c r="G36" s="119"/>
      <c r="H36" s="119"/>
      <c r="I36" s="117"/>
      <c r="J36" s="117"/>
    </row>
    <row r="37" spans="1:10" ht="18.75">
      <c r="A37" s="117"/>
      <c r="B37" s="121" t="s">
        <v>86</v>
      </c>
      <c r="C37" s="121"/>
      <c r="D37" s="148">
        <f>SUM(D34:D36)</f>
        <v>-24785</v>
      </c>
      <c r="E37" s="125"/>
      <c r="F37" s="154">
        <f>SUM(F34:F36)</f>
        <v>-4001</v>
      </c>
      <c r="G37" s="125"/>
      <c r="H37" s="125"/>
      <c r="I37" s="117"/>
      <c r="J37" s="117"/>
    </row>
    <row r="38" spans="1:10" ht="18.75">
      <c r="A38" s="117"/>
      <c r="B38" s="121"/>
      <c r="C38" s="121"/>
      <c r="D38" s="145"/>
      <c r="E38" s="119"/>
      <c r="F38" s="124"/>
      <c r="G38" s="119"/>
      <c r="H38" s="119"/>
      <c r="I38" s="117"/>
      <c r="J38" s="117"/>
    </row>
    <row r="39" spans="1:10" ht="18.75">
      <c r="A39" s="117"/>
      <c r="B39" s="121" t="s">
        <v>53</v>
      </c>
      <c r="C39" s="121"/>
      <c r="D39" s="145"/>
      <c r="E39" s="119"/>
      <c r="F39" s="124"/>
      <c r="G39" s="119"/>
      <c r="H39" s="119"/>
      <c r="I39" s="117"/>
      <c r="J39" s="117"/>
    </row>
    <row r="40" spans="1:10" ht="18.75">
      <c r="A40" s="117"/>
      <c r="B40" s="121"/>
      <c r="C40" s="128" t="s">
        <v>152</v>
      </c>
      <c r="D40" s="145">
        <v>6793</v>
      </c>
      <c r="E40" s="123"/>
      <c r="F40" s="124">
        <v>10981</v>
      </c>
      <c r="G40" s="123"/>
      <c r="H40" s="123"/>
      <c r="I40" s="117"/>
      <c r="J40" s="117"/>
    </row>
    <row r="41" spans="1:10" ht="18.75">
      <c r="A41" s="117"/>
      <c r="B41" s="121"/>
      <c r="C41" s="128" t="s">
        <v>153</v>
      </c>
      <c r="D41" s="145">
        <v>-32770</v>
      </c>
      <c r="E41" s="123"/>
      <c r="F41" s="124">
        <v>-32025</v>
      </c>
      <c r="G41" s="123"/>
      <c r="H41" s="123"/>
      <c r="I41" s="117"/>
      <c r="J41" s="117"/>
    </row>
    <row r="42" spans="1:10" ht="18.75">
      <c r="A42" s="117"/>
      <c r="B42" s="121"/>
      <c r="C42" s="128" t="s">
        <v>154</v>
      </c>
      <c r="D42" s="145">
        <v>-1355</v>
      </c>
      <c r="E42" s="123"/>
      <c r="F42" s="124">
        <v>-385</v>
      </c>
      <c r="G42" s="123"/>
      <c r="H42" s="123"/>
      <c r="I42" s="117"/>
      <c r="J42" s="117"/>
    </row>
    <row r="43" spans="1:10" ht="18.75">
      <c r="A43" s="117"/>
      <c r="B43" s="121"/>
      <c r="C43" s="121"/>
      <c r="D43" s="145"/>
      <c r="E43" s="119"/>
      <c r="F43" s="124"/>
      <c r="G43" s="119"/>
      <c r="H43" s="119"/>
      <c r="I43" s="117"/>
      <c r="J43" s="117"/>
    </row>
    <row r="44" spans="1:10" ht="18.75">
      <c r="A44" s="117"/>
      <c r="B44" s="121" t="s">
        <v>87</v>
      </c>
      <c r="C44" s="121"/>
      <c r="D44" s="148">
        <f>SUM(D40:D43)</f>
        <v>-27332</v>
      </c>
      <c r="E44" s="125"/>
      <c r="F44" s="154">
        <f>SUM(F40:F43)</f>
        <v>-21429</v>
      </c>
      <c r="G44" s="125"/>
      <c r="H44" s="125"/>
      <c r="I44" s="117"/>
      <c r="J44" s="117"/>
    </row>
    <row r="45" spans="1:10" ht="18.75">
      <c r="A45" s="117"/>
      <c r="B45" s="121"/>
      <c r="C45" s="121"/>
      <c r="D45" s="145"/>
      <c r="E45" s="119"/>
      <c r="F45" s="124"/>
      <c r="G45" s="119"/>
      <c r="H45" s="119"/>
      <c r="I45" s="117"/>
      <c r="J45" s="117"/>
    </row>
    <row r="46" spans="1:10" ht="18.75">
      <c r="A46" s="117"/>
      <c r="B46" s="121" t="s">
        <v>54</v>
      </c>
      <c r="C46" s="121"/>
      <c r="D46" s="145">
        <v>3827</v>
      </c>
      <c r="E46" s="119"/>
      <c r="F46" s="124">
        <v>-7140</v>
      </c>
      <c r="G46" s="119"/>
      <c r="H46" s="119"/>
      <c r="I46" s="117"/>
      <c r="J46" s="117"/>
    </row>
    <row r="47" spans="1:10" ht="18.75">
      <c r="A47" s="117"/>
      <c r="B47" s="121"/>
      <c r="C47" s="121" t="s">
        <v>55</v>
      </c>
      <c r="D47" s="145"/>
      <c r="E47" s="119"/>
      <c r="F47" s="139"/>
      <c r="G47" s="119"/>
      <c r="H47" s="119"/>
      <c r="I47" s="117"/>
      <c r="J47" s="117"/>
    </row>
    <row r="48" spans="1:10" ht="18.75">
      <c r="A48" s="117"/>
      <c r="B48" s="121"/>
      <c r="C48" s="121"/>
      <c r="D48" s="145"/>
      <c r="E48" s="119"/>
      <c r="F48" s="139"/>
      <c r="G48" s="119"/>
      <c r="H48" s="119"/>
      <c r="I48" s="117"/>
      <c r="J48" s="117"/>
    </row>
    <row r="49" spans="1:10" ht="18.75">
      <c r="A49" s="117"/>
      <c r="B49" s="121" t="s">
        <v>56</v>
      </c>
      <c r="C49" s="121"/>
      <c r="D49" s="145">
        <f>D31+D37+D44+D46</f>
        <v>-42586</v>
      </c>
      <c r="E49" s="125"/>
      <c r="F49" s="145">
        <f>F31+F37+F44+F46</f>
        <v>21371</v>
      </c>
      <c r="G49" s="125"/>
      <c r="H49" s="125"/>
      <c r="I49" s="117"/>
      <c r="J49" s="117"/>
    </row>
    <row r="50" spans="1:10" ht="18.75">
      <c r="A50" s="117"/>
      <c r="B50" s="121"/>
      <c r="C50" s="121"/>
      <c r="D50" s="145"/>
      <c r="E50" s="119"/>
      <c r="F50" s="139"/>
      <c r="G50" s="119"/>
      <c r="H50" s="119"/>
      <c r="I50" s="117"/>
      <c r="J50" s="117"/>
    </row>
    <row r="51" spans="1:10" ht="18.75">
      <c r="A51" s="117"/>
      <c r="B51" s="121" t="s">
        <v>57</v>
      </c>
      <c r="C51" s="121"/>
      <c r="D51" s="145">
        <v>75795</v>
      </c>
      <c r="E51" s="123"/>
      <c r="F51" s="139">
        <v>45563</v>
      </c>
      <c r="G51" s="123"/>
      <c r="H51" s="123"/>
      <c r="I51" s="117"/>
      <c r="J51" s="117"/>
    </row>
    <row r="52" spans="1:10" ht="18.75">
      <c r="A52" s="117"/>
      <c r="B52" s="121"/>
      <c r="C52" s="121"/>
      <c r="D52" s="145"/>
      <c r="E52" s="119"/>
      <c r="F52" s="139"/>
      <c r="G52" s="119"/>
      <c r="H52" s="119"/>
      <c r="I52" s="117"/>
      <c r="J52" s="117"/>
    </row>
    <row r="53" spans="1:10" ht="19.5" thickBot="1">
      <c r="A53" s="117"/>
      <c r="B53" s="121" t="s">
        <v>58</v>
      </c>
      <c r="C53" s="121"/>
      <c r="D53" s="149">
        <f>D51+D49</f>
        <v>33209</v>
      </c>
      <c r="E53" s="125"/>
      <c r="F53" s="140">
        <f>F51+F49</f>
        <v>66934</v>
      </c>
      <c r="G53" s="125"/>
      <c r="H53" s="125"/>
      <c r="I53" s="117"/>
      <c r="J53" s="117"/>
    </row>
    <row r="54" spans="1:10" ht="19.5" thickTop="1">
      <c r="A54" s="117"/>
      <c r="B54" s="121"/>
      <c r="C54" s="121"/>
      <c r="D54" s="145"/>
      <c r="E54" s="119"/>
      <c r="F54" s="124"/>
      <c r="G54" s="119"/>
      <c r="H54" s="119"/>
      <c r="I54" s="117"/>
      <c r="J54" s="117"/>
    </row>
    <row r="55" spans="1:10" ht="18.75">
      <c r="A55" s="117"/>
      <c r="B55" s="130"/>
      <c r="C55" s="121"/>
      <c r="D55" s="145"/>
      <c r="E55" s="119"/>
      <c r="F55" s="117"/>
      <c r="G55" s="119"/>
      <c r="H55" s="119"/>
      <c r="I55" s="117"/>
      <c r="J55" s="117"/>
    </row>
    <row r="56" spans="1:10" ht="18.75">
      <c r="A56" s="117"/>
      <c r="B56" s="121"/>
      <c r="C56" s="121"/>
      <c r="D56" s="83" t="s">
        <v>137</v>
      </c>
      <c r="E56" s="118"/>
      <c r="F56" s="83" t="s">
        <v>138</v>
      </c>
      <c r="G56" s="119"/>
      <c r="H56" s="119"/>
      <c r="I56" s="117"/>
      <c r="J56" s="117"/>
    </row>
    <row r="57" spans="1:10" ht="18.75">
      <c r="A57" s="117"/>
      <c r="B57" s="130"/>
      <c r="C57" s="121"/>
      <c r="D57" s="142" t="s">
        <v>46</v>
      </c>
      <c r="E57" s="118"/>
      <c r="F57" s="120" t="s">
        <v>46</v>
      </c>
      <c r="G57" s="119"/>
      <c r="H57" s="119"/>
      <c r="I57" s="117"/>
      <c r="J57" s="117"/>
    </row>
    <row r="58" spans="1:10" ht="18.75">
      <c r="A58" s="117"/>
      <c r="B58" s="121"/>
      <c r="C58" s="121" t="s">
        <v>116</v>
      </c>
      <c r="D58" s="145">
        <v>6257</v>
      </c>
      <c r="E58" s="121"/>
      <c r="F58" s="145">
        <v>4652</v>
      </c>
      <c r="G58" s="119"/>
      <c r="H58" s="119"/>
      <c r="I58" s="117"/>
      <c r="J58" s="117"/>
    </row>
    <row r="59" spans="1:10" ht="18.75">
      <c r="A59" s="117"/>
      <c r="B59" s="121"/>
      <c r="C59" s="121" t="s">
        <v>117</v>
      </c>
      <c r="D59" s="145">
        <v>26952</v>
      </c>
      <c r="E59" s="121"/>
      <c r="F59" s="145">
        <v>62282</v>
      </c>
      <c r="G59" s="119"/>
      <c r="H59" s="119"/>
      <c r="I59" s="117"/>
      <c r="J59" s="117"/>
    </row>
    <row r="60" spans="1:10" ht="18.75">
      <c r="A60" s="117"/>
      <c r="B60" s="121"/>
      <c r="C60" s="121" t="s">
        <v>118</v>
      </c>
      <c r="D60" s="145">
        <v>0</v>
      </c>
      <c r="E60" s="121"/>
      <c r="F60" s="145">
        <v>0</v>
      </c>
      <c r="G60" s="119"/>
      <c r="H60" s="119"/>
      <c r="I60" s="117"/>
      <c r="J60" s="117"/>
    </row>
    <row r="61" spans="1:10" ht="19.5" thickBot="1">
      <c r="A61" s="117"/>
      <c r="B61" s="121"/>
      <c r="C61" s="121"/>
      <c r="D61" s="149">
        <f>SUM(D58:D60)</f>
        <v>33209</v>
      </c>
      <c r="E61" s="121"/>
      <c r="F61" s="149">
        <f>SUM(F58:F60)</f>
        <v>66934</v>
      </c>
      <c r="G61" s="119"/>
      <c r="H61" s="119"/>
      <c r="I61" s="117"/>
      <c r="J61" s="117"/>
    </row>
    <row r="62" spans="1:10" ht="19.5" thickTop="1">
      <c r="A62" s="117"/>
      <c r="B62" s="121"/>
      <c r="C62" s="117"/>
      <c r="D62" s="150"/>
      <c r="E62" s="117"/>
      <c r="F62" s="150"/>
      <c r="G62" s="119"/>
      <c r="H62" s="119"/>
      <c r="I62" s="117"/>
      <c r="J62" s="117"/>
    </row>
    <row r="63" spans="1:10" ht="18.75">
      <c r="A63" s="117"/>
      <c r="B63" s="132" t="s">
        <v>125</v>
      </c>
      <c r="C63" s="121"/>
      <c r="D63" s="145"/>
      <c r="E63" s="119"/>
      <c r="F63" s="124"/>
      <c r="G63" s="119"/>
      <c r="H63" s="119"/>
      <c r="I63" s="117"/>
      <c r="J63" s="117"/>
    </row>
    <row r="64" spans="1:10" ht="15">
      <c r="A64" s="117"/>
      <c r="B64" s="164" t="s">
        <v>122</v>
      </c>
      <c r="C64" s="164"/>
      <c r="D64" s="164"/>
      <c r="E64" s="164"/>
      <c r="F64" s="164"/>
      <c r="G64" s="164"/>
      <c r="H64" s="164"/>
      <c r="I64" s="164"/>
      <c r="J64" s="164"/>
    </row>
    <row r="65" spans="1:10" ht="15">
      <c r="A65" s="117"/>
      <c r="B65" s="155"/>
      <c r="C65" s="155"/>
      <c r="D65" s="155"/>
      <c r="E65" s="155"/>
      <c r="F65" s="155"/>
      <c r="G65" s="155"/>
      <c r="H65" s="155"/>
      <c r="I65" s="155"/>
      <c r="J65" s="155"/>
    </row>
    <row r="66" spans="1:10" ht="15">
      <c r="A66" s="117"/>
      <c r="B66" s="155"/>
      <c r="C66" s="155"/>
      <c r="D66" s="155"/>
      <c r="E66" s="155"/>
      <c r="F66" s="155"/>
      <c r="G66" s="155"/>
      <c r="H66" s="155"/>
      <c r="I66" s="155"/>
      <c r="J66" s="155"/>
    </row>
    <row r="67" spans="1:10" ht="15">
      <c r="A67" s="117"/>
      <c r="B67" s="155"/>
      <c r="C67" s="155"/>
      <c r="D67" s="155"/>
      <c r="E67" s="155"/>
      <c r="F67" s="155"/>
      <c r="G67" s="155"/>
      <c r="H67" s="155"/>
      <c r="I67" s="155"/>
      <c r="J67" s="155"/>
    </row>
    <row r="68" spans="1:10" ht="15">
      <c r="A68" s="117"/>
      <c r="B68" s="155"/>
      <c r="C68" s="155"/>
      <c r="D68" s="155"/>
      <c r="E68" s="155"/>
      <c r="F68" s="155"/>
      <c r="G68" s="155"/>
      <c r="H68" s="155"/>
      <c r="I68" s="155"/>
      <c r="J68" s="155"/>
    </row>
    <row r="69" spans="1:10" ht="12.75">
      <c r="A69" s="117"/>
      <c r="B69" s="117"/>
      <c r="C69" s="133"/>
      <c r="D69" s="143"/>
      <c r="E69" s="117"/>
      <c r="F69" s="117"/>
      <c r="G69" s="117"/>
      <c r="H69" s="117"/>
      <c r="I69" s="117"/>
      <c r="J69" s="117"/>
    </row>
    <row r="70" spans="1:10" ht="12.75">
      <c r="A70" s="117"/>
      <c r="B70" s="117"/>
      <c r="C70" s="117"/>
      <c r="D70" s="151"/>
      <c r="E70" s="117"/>
      <c r="F70" s="151"/>
      <c r="G70" s="117"/>
      <c r="H70" s="117"/>
      <c r="I70" s="117"/>
      <c r="J70" s="117"/>
    </row>
    <row r="71" spans="1:10" ht="12.75">
      <c r="A71" s="117"/>
      <c r="B71" s="117"/>
      <c r="C71" s="117"/>
      <c r="D71" s="151"/>
      <c r="E71" s="117"/>
      <c r="F71" s="151"/>
      <c r="G71" s="117"/>
      <c r="H71" s="117"/>
      <c r="I71" s="117"/>
      <c r="J71" s="117"/>
    </row>
    <row r="72" spans="1:10" ht="12.75">
      <c r="A72" s="117"/>
      <c r="B72" s="117"/>
      <c r="C72" s="117"/>
      <c r="D72" s="151"/>
      <c r="E72" s="117"/>
      <c r="F72" s="151"/>
      <c r="G72" s="117"/>
      <c r="H72" s="117"/>
      <c r="I72" s="117"/>
      <c r="J72" s="117"/>
    </row>
    <row r="73" spans="1:11" ht="12.75">
      <c r="A73" s="117"/>
      <c r="B73" s="117"/>
      <c r="C73" s="117"/>
      <c r="D73" s="150"/>
      <c r="E73" s="119"/>
      <c r="F73" s="150"/>
      <c r="G73" s="117"/>
      <c r="H73" s="117"/>
      <c r="I73" s="117"/>
      <c r="J73" s="117"/>
      <c r="K73" s="158"/>
    </row>
    <row r="74" spans="1:10" ht="12.75">
      <c r="A74" s="117"/>
      <c r="B74" s="117"/>
      <c r="C74" s="117"/>
      <c r="D74" s="143"/>
      <c r="E74" s="117"/>
      <c r="F74" s="143"/>
      <c r="G74" s="117"/>
      <c r="H74" s="117"/>
      <c r="I74" s="117"/>
      <c r="J74" s="117"/>
    </row>
    <row r="75" spans="1:10" ht="12.75">
      <c r="A75" s="117"/>
      <c r="B75" s="117"/>
      <c r="C75" s="117"/>
      <c r="D75" s="143"/>
      <c r="E75" s="117"/>
      <c r="F75" s="143"/>
      <c r="G75" s="117"/>
      <c r="H75" s="117"/>
      <c r="I75" s="117"/>
      <c r="J75" s="117"/>
    </row>
    <row r="76" spans="1:10" ht="12.75">
      <c r="A76" s="117"/>
      <c r="B76" s="117"/>
      <c r="C76" s="117"/>
      <c r="D76" s="143"/>
      <c r="E76" s="117"/>
      <c r="F76" s="143"/>
      <c r="G76" s="117"/>
      <c r="H76" s="117"/>
      <c r="I76" s="117"/>
      <c r="J76" s="117"/>
    </row>
    <row r="77" spans="1:10" ht="12.75">
      <c r="A77" s="117"/>
      <c r="B77" s="117"/>
      <c r="C77" s="117"/>
      <c r="D77" s="143"/>
      <c r="E77" s="117"/>
      <c r="F77" s="143"/>
      <c r="G77" s="117"/>
      <c r="H77" s="117"/>
      <c r="I77" s="117"/>
      <c r="J77" s="117"/>
    </row>
    <row r="78" spans="1:10" ht="12.75">
      <c r="A78" s="117"/>
      <c r="B78" s="117"/>
      <c r="C78" s="117"/>
      <c r="D78" s="143"/>
      <c r="E78" s="117"/>
      <c r="F78" s="143"/>
      <c r="G78" s="117"/>
      <c r="H78" s="117"/>
      <c r="I78" s="117"/>
      <c r="J78" s="117"/>
    </row>
    <row r="79" spans="1:10" ht="12.75">
      <c r="A79" s="117"/>
      <c r="B79" s="117"/>
      <c r="C79" s="133"/>
      <c r="D79" s="143"/>
      <c r="E79" s="117"/>
      <c r="F79" s="143"/>
      <c r="G79" s="117"/>
      <c r="H79" s="117"/>
      <c r="I79" s="117"/>
      <c r="J79" s="117"/>
    </row>
    <row r="80" spans="1:10" ht="12.75">
      <c r="A80" s="117"/>
      <c r="B80" s="117"/>
      <c r="C80" s="117"/>
      <c r="D80" s="151"/>
      <c r="E80" s="117"/>
      <c r="F80" s="151"/>
      <c r="G80" s="117"/>
      <c r="H80" s="117"/>
      <c r="I80" s="117"/>
      <c r="J80" s="117"/>
    </row>
    <row r="81" spans="1:10" ht="12.75">
      <c r="A81" s="117"/>
      <c r="B81" s="117"/>
      <c r="C81" s="117"/>
      <c r="D81" s="151"/>
      <c r="E81" s="117"/>
      <c r="F81" s="151"/>
      <c r="G81" s="117"/>
      <c r="H81" s="117"/>
      <c r="I81" s="117"/>
      <c r="J81" s="117"/>
    </row>
    <row r="82" spans="1:10" ht="12.75">
      <c r="A82" s="117"/>
      <c r="B82" s="117"/>
      <c r="C82" s="117"/>
      <c r="D82" s="151"/>
      <c r="E82" s="117"/>
      <c r="F82" s="151"/>
      <c r="G82" s="117"/>
      <c r="H82" s="117"/>
      <c r="I82" s="117"/>
      <c r="J82" s="117"/>
    </row>
    <row r="83" spans="1:10" ht="12.75">
      <c r="A83" s="117"/>
      <c r="B83" s="117"/>
      <c r="C83" s="133"/>
      <c r="D83" s="152"/>
      <c r="E83" s="134"/>
      <c r="F83" s="152"/>
      <c r="G83" s="117"/>
      <c r="H83" s="117"/>
      <c r="I83" s="117"/>
      <c r="J83" s="117"/>
    </row>
    <row r="84" spans="1:10" ht="12.75">
      <c r="A84" s="117"/>
      <c r="B84" s="117"/>
      <c r="C84" s="117"/>
      <c r="D84" s="143"/>
      <c r="E84" s="117"/>
      <c r="F84" s="143"/>
      <c r="G84" s="117"/>
      <c r="H84" s="117"/>
      <c r="I84" s="117"/>
      <c r="J84" s="117"/>
    </row>
    <row r="85" spans="1:10" ht="12.75">
      <c r="A85" s="117"/>
      <c r="B85" s="117"/>
      <c r="C85" s="117"/>
      <c r="D85" s="143"/>
      <c r="E85" s="117"/>
      <c r="F85" s="143"/>
      <c r="G85" s="117"/>
      <c r="H85" s="117"/>
      <c r="I85" s="117"/>
      <c r="J85" s="117"/>
    </row>
    <row r="86" spans="1:10" ht="12.75">
      <c r="A86" s="117"/>
      <c r="B86" s="117"/>
      <c r="C86" s="133"/>
      <c r="D86" s="143"/>
      <c r="E86" s="117"/>
      <c r="F86" s="143"/>
      <c r="G86" s="117"/>
      <c r="H86" s="117"/>
      <c r="I86" s="117"/>
      <c r="J86" s="117"/>
    </row>
    <row r="87" spans="1:10" ht="12.75">
      <c r="A87" s="117"/>
      <c r="B87" s="117"/>
      <c r="C87" s="117"/>
      <c r="D87" s="151"/>
      <c r="E87" s="131"/>
      <c r="F87" s="151"/>
      <c r="G87" s="117"/>
      <c r="H87" s="117"/>
      <c r="I87" s="117"/>
      <c r="J87" s="117"/>
    </row>
    <row r="88" spans="1:10" ht="13.5" customHeight="1">
      <c r="A88" s="117"/>
      <c r="B88" s="117"/>
      <c r="C88" s="117"/>
      <c r="D88" s="151"/>
      <c r="E88" s="131"/>
      <c r="F88" s="151"/>
      <c r="G88" s="117"/>
      <c r="H88" s="117"/>
      <c r="I88" s="117"/>
      <c r="J88" s="117"/>
    </row>
    <row r="89" spans="1:10" ht="12.75">
      <c r="A89" s="117"/>
      <c r="B89" s="117"/>
      <c r="C89" s="117"/>
      <c r="D89" s="151"/>
      <c r="E89" s="131"/>
      <c r="F89" s="151"/>
      <c r="G89" s="117"/>
      <c r="H89" s="117"/>
      <c r="I89" s="117"/>
      <c r="J89" s="117"/>
    </row>
    <row r="90" spans="1:10" ht="12.75">
      <c r="A90" s="117"/>
      <c r="B90" s="117"/>
      <c r="C90" s="117"/>
      <c r="D90" s="151"/>
      <c r="E90" s="131"/>
      <c r="F90" s="151"/>
      <c r="G90" s="117"/>
      <c r="H90" s="117"/>
      <c r="I90" s="117"/>
      <c r="J90" s="117"/>
    </row>
    <row r="91" spans="1:10" ht="12.75">
      <c r="A91" s="117"/>
      <c r="B91" s="117"/>
      <c r="C91" s="117"/>
      <c r="D91" s="151"/>
      <c r="E91" s="131"/>
      <c r="F91" s="151"/>
      <c r="G91" s="117"/>
      <c r="H91" s="117"/>
      <c r="I91" s="117"/>
      <c r="J91" s="117"/>
    </row>
    <row r="92" spans="1:10" ht="12.75">
      <c r="A92" s="117"/>
      <c r="B92" s="117"/>
      <c r="C92" s="135"/>
      <c r="D92" s="151"/>
      <c r="E92" s="131"/>
      <c r="F92" s="151"/>
      <c r="G92" s="117"/>
      <c r="H92" s="117"/>
      <c r="I92" s="117"/>
      <c r="J92" s="117"/>
    </row>
    <row r="93" spans="1:10" ht="12.75">
      <c r="A93" s="117"/>
      <c r="B93" s="117"/>
      <c r="C93" s="117"/>
      <c r="D93" s="151"/>
      <c r="E93" s="131"/>
      <c r="F93" s="151"/>
      <c r="G93" s="117"/>
      <c r="H93" s="117"/>
      <c r="I93" s="117"/>
      <c r="J93" s="117"/>
    </row>
    <row r="94" spans="1:10" ht="12.75">
      <c r="A94" s="117"/>
      <c r="B94" s="117"/>
      <c r="C94" s="117"/>
      <c r="D94" s="151"/>
      <c r="E94" s="131"/>
      <c r="F94" s="151"/>
      <c r="G94" s="117"/>
      <c r="H94" s="117"/>
      <c r="I94" s="117"/>
      <c r="J94" s="117"/>
    </row>
    <row r="95" spans="1:10" ht="12.75">
      <c r="A95" s="117"/>
      <c r="B95" s="117"/>
      <c r="C95" s="133"/>
      <c r="D95" s="152"/>
      <c r="E95" s="134"/>
      <c r="F95" s="152"/>
      <c r="G95" s="117"/>
      <c r="H95" s="117"/>
      <c r="I95" s="117"/>
      <c r="J95" s="117"/>
    </row>
    <row r="96" spans="4:6" ht="12.75">
      <c r="D96" s="153"/>
      <c r="E96" s="85"/>
      <c r="F96" s="116"/>
    </row>
  </sheetData>
  <sheetProtection/>
  <mergeCells count="1">
    <mergeCell ref="B64:J64"/>
  </mergeCells>
  <printOptions/>
  <pageMargins left="0.75" right="0.75" top="1" bottom="0.46" header="0.5" footer="0.46"/>
  <pageSetup horizontalDpi="600" verticalDpi="600" orientation="portrait" scale="63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lmj</cp:lastModifiedBy>
  <cp:lastPrinted>2012-01-30T09:05:31Z</cp:lastPrinted>
  <dcterms:created xsi:type="dcterms:W3CDTF">2004-10-19T07:22:43Z</dcterms:created>
  <dcterms:modified xsi:type="dcterms:W3CDTF">2012-01-30T09:06:08Z</dcterms:modified>
  <cp:category/>
  <cp:version/>
  <cp:contentType/>
  <cp:contentStatus/>
</cp:coreProperties>
</file>